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wheinig\Dropbox (SG-OVT)\Small Grains\Research\2023\ARM Data\Analysis\Small Grains\Tables\"/>
    </mc:Choice>
  </mc:AlternateContent>
  <bookViews>
    <workbookView xWindow="-120" yWindow="-120" windowWidth="51840" windowHeight="21240"/>
  </bookViews>
  <sheets>
    <sheet name="EXPERIMENTAL SUMMARY" sheetId="2" r:id="rId1"/>
    <sheet name="Granville EXPERIMENTAL" sheetId="3" r:id="rId2"/>
    <sheet name="Lenoir EXPERIMENTAL" sheetId="6" r:id="rId3"/>
    <sheet name="Perquimans EXPERIMENTAL" sheetId="8" r:id="rId4"/>
    <sheet name="Robeson EXPERIMENTAL" sheetId="10" r:id="rId5"/>
    <sheet name="Rowan EXPERIMENTAL" sheetId="12" r:id="rId6"/>
    <sheet name="Union EXPERIMENTAL" sheetId="14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" l="1"/>
  <c r="C7" i="2"/>
  <c r="D7" i="2"/>
  <c r="C23" i="2"/>
  <c r="D23" i="2"/>
  <c r="C6" i="2"/>
  <c r="D6" i="2"/>
  <c r="C26" i="2"/>
  <c r="D26" i="2"/>
  <c r="C3" i="2"/>
  <c r="D3" i="2"/>
  <c r="C4" i="2"/>
  <c r="D4" i="2"/>
  <c r="D28" i="2" s="1"/>
  <c r="C9" i="2"/>
  <c r="D9" i="2"/>
  <c r="C8" i="2"/>
  <c r="D8" i="2"/>
  <c r="C18" i="2"/>
  <c r="D18" i="2"/>
  <c r="C13" i="2"/>
  <c r="D13" i="2"/>
  <c r="C12" i="2"/>
  <c r="D12" i="2"/>
  <c r="C22" i="2"/>
  <c r="D22" i="2"/>
  <c r="C11" i="2"/>
  <c r="D11" i="2"/>
  <c r="C20" i="2"/>
  <c r="D20" i="2"/>
  <c r="C25" i="2"/>
  <c r="D25" i="2"/>
  <c r="C24" i="2"/>
  <c r="D24" i="2"/>
  <c r="C14" i="2"/>
  <c r="D14" i="2"/>
  <c r="C16" i="2"/>
  <c r="D16" i="2"/>
  <c r="C5" i="2"/>
  <c r="D5" i="2"/>
  <c r="C21" i="2"/>
  <c r="D21" i="2"/>
  <c r="C17" i="2"/>
  <c r="D17" i="2"/>
  <c r="C15" i="2"/>
  <c r="D15" i="2"/>
  <c r="C10" i="2"/>
  <c r="D10" i="2"/>
  <c r="D19" i="2"/>
  <c r="C19" i="2"/>
  <c r="D28" i="14" l="1"/>
  <c r="C28" i="14"/>
  <c r="E28" i="12" l="1"/>
  <c r="D28" i="12"/>
  <c r="C28" i="12"/>
  <c r="E28" i="10" l="1"/>
  <c r="D28" i="10"/>
  <c r="C28" i="10"/>
  <c r="D28" i="8" l="1"/>
  <c r="C28" i="8"/>
  <c r="E28" i="6" l="1"/>
  <c r="D28" i="6"/>
  <c r="C28" i="6"/>
  <c r="E28" i="3" l="1"/>
  <c r="D28" i="3"/>
  <c r="C28" i="3"/>
  <c r="H28" i="2"/>
  <c r="G28" i="2"/>
  <c r="R28" i="2"/>
  <c r="Q28" i="2"/>
  <c r="P28" i="2"/>
  <c r="O28" i="2"/>
  <c r="N28" i="2"/>
  <c r="M28" i="2"/>
  <c r="L28" i="2"/>
  <c r="K28" i="2"/>
  <c r="J28" i="2"/>
  <c r="I28" i="2"/>
  <c r="F28" i="2"/>
  <c r="C28" i="2"/>
</calcChain>
</file>

<file path=xl/sharedStrings.xml><?xml version="1.0" encoding="utf-8"?>
<sst xmlns="http://schemas.openxmlformats.org/spreadsheetml/2006/main" count="438" uniqueCount="63">
  <si>
    <t>STATEWIDE</t>
  </si>
  <si>
    <t>Lenoir</t>
  </si>
  <si>
    <t>Perquimans</t>
  </si>
  <si>
    <t>Rowan</t>
  </si>
  <si>
    <t>Union</t>
  </si>
  <si>
    <t>Company/Brand</t>
  </si>
  <si>
    <t>Variety</t>
  </si>
  <si>
    <t>Yield (bu/A)</t>
  </si>
  <si>
    <t>Test Weight (lb/bu)</t>
  </si>
  <si>
    <t>AgriMAXX</t>
  </si>
  <si>
    <t>Pioneer</t>
  </si>
  <si>
    <t>UniSouth Genetics</t>
  </si>
  <si>
    <t>NCSU</t>
  </si>
  <si>
    <t>Virginia Crop Improvement</t>
  </si>
  <si>
    <t>Hilliard</t>
  </si>
  <si>
    <t>NC18-16920</t>
  </si>
  <si>
    <t>Southern Harvest</t>
  </si>
  <si>
    <t>University of Georgia</t>
  </si>
  <si>
    <t>Mean</t>
  </si>
  <si>
    <t>LSD (p=0.10)</t>
  </si>
  <si>
    <t>DF</t>
  </si>
  <si>
    <t>Lodging (%)</t>
  </si>
  <si>
    <t>Granville</t>
  </si>
  <si>
    <t>Robeson</t>
  </si>
  <si>
    <t>P26R41</t>
  </si>
  <si>
    <t>Experimental Summary</t>
  </si>
  <si>
    <t>Virginia Tech</t>
  </si>
  <si>
    <t>Clemson</t>
  </si>
  <si>
    <t>SCLANC11558-33</t>
  </si>
  <si>
    <t>SHX56</t>
  </si>
  <si>
    <t>17VDH SW05-169</t>
  </si>
  <si>
    <t>SCGA16259ID-10</t>
  </si>
  <si>
    <t>SCGA151058-2</t>
  </si>
  <si>
    <t>NC13810-29</t>
  </si>
  <si>
    <t>NC1630-747</t>
  </si>
  <si>
    <t>GA151313-20E48</t>
  </si>
  <si>
    <t>SHX39</t>
  </si>
  <si>
    <t>15VTK 1-101</t>
  </si>
  <si>
    <t>AgriMAXX EXP2301</t>
  </si>
  <si>
    <t>NC19-20002</t>
  </si>
  <si>
    <t>SCGA14298-32-6</t>
  </si>
  <si>
    <t>NCD-33</t>
  </si>
  <si>
    <t>USG3354</t>
  </si>
  <si>
    <t>NC13217-211</t>
  </si>
  <si>
    <t>USG3574</t>
  </si>
  <si>
    <t>GA161240-20LE6</t>
  </si>
  <si>
    <t>GA12230-20E36</t>
  </si>
  <si>
    <t>GA131218-20E15</t>
  </si>
  <si>
    <t>NC13955-125</t>
  </si>
  <si>
    <t>Company</t>
  </si>
  <si>
    <t>Height (in)</t>
  </si>
  <si>
    <t>CV</t>
  </si>
  <si>
    <t>SEM</t>
  </si>
  <si>
    <t>Bolded varieties are not statistically different from the highest yielding variety</t>
  </si>
  <si>
    <t>n/s</t>
  </si>
  <si>
    <t>NC Foundation Seed</t>
  </si>
  <si>
    <t>Bolded varieties are not significantly different than highest yielding variety. Lodging % from 3 locations in 2023. Washington dropped due to poor field drainage. Perquimans yields were impacted by freeze in March, particularly for the early varieties.</t>
  </si>
  <si>
    <t>Granville Experimental Wheat - 2023</t>
  </si>
  <si>
    <t>Lenoir Experimental Wheat - 2023</t>
  </si>
  <si>
    <t>Perquimans Experimental Wheat - 2023</t>
  </si>
  <si>
    <t>Robeson Experimental Wheat - 2023</t>
  </si>
  <si>
    <t>Rowan Experimental Wheat - 2023</t>
  </si>
  <si>
    <t>Union Experimental Wheat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</si>
</sst>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2" xfId="0" applyBorder="1"/>
    <xf numFmtId="0" fontId="5" fillId="0" borderId="22" xfId="0" applyFont="1" applyBorder="1" applyAlignment="1">
      <alignment horizontal="center"/>
    </xf>
    <xf numFmtId="0" fontId="5" fillId="0" borderId="23" xfId="0" applyFont="1" applyBorder="1"/>
    <xf numFmtId="0" fontId="5" fillId="0" borderId="0" xfId="0" applyFont="1"/>
    <xf numFmtId="0" fontId="0" fillId="2" borderId="22" xfId="0" applyFill="1" applyBorder="1"/>
    <xf numFmtId="0" fontId="0" fillId="2" borderId="23" xfId="0" applyFill="1" applyBorder="1"/>
    <xf numFmtId="0" fontId="0" fillId="0" borderId="23" xfId="0" applyBorder="1"/>
    <xf numFmtId="0" fontId="1" fillId="0" borderId="0" xfId="0" applyFont="1"/>
    <xf numFmtId="164" fontId="5" fillId="0" borderId="22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164" fontId="0" fillId="2" borderId="2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5" borderId="22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23" xfId="0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0" fontId="5" fillId="0" borderId="25" xfId="0" applyFont="1" applyBorder="1"/>
    <xf numFmtId="1" fontId="0" fillId="5" borderId="24" xfId="0" applyNumberFormat="1" applyFill="1" applyBorder="1" applyAlignment="1">
      <alignment horizontal="center"/>
    </xf>
    <xf numFmtId="0" fontId="0" fillId="2" borderId="25" xfId="0" applyFill="1" applyBorder="1"/>
    <xf numFmtId="0" fontId="0" fillId="0" borderId="24" xfId="0" applyBorder="1" applyAlignment="1">
      <alignment horizontal="center"/>
    </xf>
    <xf numFmtId="0" fontId="0" fillId="0" borderId="25" xfId="0" applyBorder="1"/>
    <xf numFmtId="0" fontId="1" fillId="0" borderId="3" xfId="0" applyFont="1" applyBorder="1" applyAlignment="1">
      <alignment horizontal="center"/>
    </xf>
    <xf numFmtId="164" fontId="1" fillId="3" borderId="16" xfId="0" applyNumberFormat="1" applyFon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1" fillId="4" borderId="16" xfId="0" applyNumberFormat="1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5" xfId="0" applyBorder="1" applyAlignment="1">
      <alignment horizontal="center"/>
    </xf>
    <xf numFmtId="164" fontId="1" fillId="4" borderId="20" xfId="0" applyNumberFormat="1" applyFont="1" applyFill="1" applyBorder="1" applyAlignment="1">
      <alignment horizontal="center"/>
    </xf>
    <xf numFmtId="0" fontId="0" fillId="0" borderId="28" xfId="0" applyBorder="1"/>
    <xf numFmtId="0" fontId="0" fillId="0" borderId="0" xfId="0" applyAlignment="1">
      <alignment horizontal="right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0" xfId="0" applyNumberFormat="1"/>
    <xf numFmtId="164" fontId="0" fillId="0" borderId="5" xfId="0" applyNumberFormat="1" applyBorder="1"/>
    <xf numFmtId="0" fontId="1" fillId="0" borderId="0" xfId="0" applyFont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28" xfId="0" applyNumberFormat="1" applyFont="1" applyBorder="1" applyAlignment="1">
      <alignment horizontal="center"/>
    </xf>
    <xf numFmtId="0" fontId="0" fillId="0" borderId="26" xfId="0" applyBorder="1"/>
    <xf numFmtId="164" fontId="0" fillId="0" borderId="26" xfId="0" applyNumberFormat="1" applyBorder="1"/>
    <xf numFmtId="164" fontId="0" fillId="0" borderId="27" xfId="0" applyNumberFormat="1" applyBorder="1" applyAlignment="1">
      <alignment horizontal="center"/>
    </xf>
    <xf numFmtId="164" fontId="1" fillId="4" borderId="27" xfId="0" applyNumberFormat="1" applyFont="1" applyFill="1" applyBorder="1" applyAlignment="1">
      <alignment horizontal="center"/>
    </xf>
    <xf numFmtId="164" fontId="0" fillId="0" borderId="23" xfId="0" applyNumberFormat="1" applyBorder="1"/>
    <xf numFmtId="1" fontId="5" fillId="0" borderId="11" xfId="0" applyNumberFormat="1" applyFont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1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/>
    <xf numFmtId="0" fontId="6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31"/>
  <sheetViews>
    <sheetView tabSelected="1" workbookViewId="0">
      <selection activeCell="D7" sqref="D7"/>
    </sheetView>
  </sheetViews>
  <sheetFormatPr defaultRowHeight="15" x14ac:dyDescent="0.25"/>
  <cols>
    <col min="1" max="1" width="25.5703125" bestFit="1" customWidth="1"/>
    <col min="2" max="2" width="23.28515625" bestFit="1" customWidth="1"/>
    <col min="3" max="3" width="15.140625" bestFit="1" customWidth="1"/>
    <col min="4" max="4" width="23.85546875" bestFit="1" customWidth="1"/>
    <col min="5" max="5" width="20.42578125" customWidth="1"/>
    <col min="6" max="6" width="20.42578125" bestFit="1" customWidth="1"/>
    <col min="7" max="8" width="20.42578125" customWidth="1"/>
    <col min="9" max="9" width="15.28515625" customWidth="1"/>
    <col min="10" max="10" width="20.42578125" customWidth="1"/>
    <col min="11" max="11" width="11.85546875" bestFit="1" customWidth="1"/>
    <col min="12" max="12" width="18.7109375" bestFit="1" customWidth="1"/>
    <col min="13" max="13" width="11.85546875" bestFit="1" customWidth="1"/>
    <col min="14" max="14" width="18.7109375" bestFit="1" customWidth="1"/>
    <col min="15" max="16" width="18.7109375" customWidth="1"/>
    <col min="17" max="17" width="11.85546875" bestFit="1" customWidth="1"/>
    <col min="18" max="18" width="18.7109375" bestFit="1" customWidth="1"/>
  </cols>
  <sheetData>
    <row r="1" spans="1:18" ht="21.75" thickBot="1" x14ac:dyDescent="0.4">
      <c r="A1" s="98" t="s">
        <v>25</v>
      </c>
      <c r="B1" s="99"/>
      <c r="C1" s="100" t="s">
        <v>0</v>
      </c>
      <c r="D1" s="101"/>
      <c r="E1" s="101"/>
      <c r="F1" s="102"/>
      <c r="G1" s="96" t="s">
        <v>22</v>
      </c>
      <c r="H1" s="97"/>
      <c r="I1" s="103" t="s">
        <v>1</v>
      </c>
      <c r="J1" s="103"/>
      <c r="K1" s="96" t="s">
        <v>2</v>
      </c>
      <c r="L1" s="97"/>
      <c r="M1" s="104" t="s">
        <v>23</v>
      </c>
      <c r="N1" s="103"/>
      <c r="O1" s="96" t="s">
        <v>3</v>
      </c>
      <c r="P1" s="97"/>
      <c r="Q1" s="103" t="s">
        <v>4</v>
      </c>
      <c r="R1" s="105"/>
    </row>
    <row r="2" spans="1:18" ht="19.5" thickBot="1" x14ac:dyDescent="0.35">
      <c r="A2" s="77" t="s">
        <v>5</v>
      </c>
      <c r="B2" s="78" t="s">
        <v>6</v>
      </c>
      <c r="C2" s="90" t="s">
        <v>7</v>
      </c>
      <c r="D2" s="90" t="s">
        <v>8</v>
      </c>
      <c r="E2" s="90" t="s">
        <v>50</v>
      </c>
      <c r="F2" s="90" t="s">
        <v>21</v>
      </c>
      <c r="G2" s="3" t="s">
        <v>7</v>
      </c>
      <c r="H2" s="3" t="s">
        <v>8</v>
      </c>
      <c r="I2" s="49" t="s">
        <v>7</v>
      </c>
      <c r="J2" s="2" t="s">
        <v>8</v>
      </c>
      <c r="K2" s="3" t="s">
        <v>7</v>
      </c>
      <c r="L2" s="3" t="s">
        <v>8</v>
      </c>
      <c r="M2" s="1" t="s">
        <v>7</v>
      </c>
      <c r="N2" s="2" t="s">
        <v>8</v>
      </c>
      <c r="O2" s="3" t="s">
        <v>7</v>
      </c>
      <c r="P2" s="3" t="s">
        <v>8</v>
      </c>
      <c r="Q2" s="49" t="s">
        <v>7</v>
      </c>
      <c r="R2" s="1" t="s">
        <v>8</v>
      </c>
    </row>
    <row r="3" spans="1:18" ht="15.75" x14ac:dyDescent="0.25">
      <c r="A3" s="79" t="s">
        <v>12</v>
      </c>
      <c r="B3" s="91" t="s">
        <v>43</v>
      </c>
      <c r="C3" s="4">
        <f t="shared" ref="C3:C26" si="0">AVERAGE(G3,I3,K3,M3,O3,Q3)</f>
        <v>99.134483333333336</v>
      </c>
      <c r="D3" s="5">
        <f t="shared" ref="D3:D26" si="1">AVERAGE(H3,J3,L3,N3,P3,R3)</f>
        <v>58.131666666666661</v>
      </c>
      <c r="E3" s="5">
        <v>36.214999999999996</v>
      </c>
      <c r="F3" s="74">
        <v>10.625</v>
      </c>
      <c r="G3" s="6">
        <v>93.030799999999999</v>
      </c>
      <c r="H3" s="9">
        <v>58.65</v>
      </c>
      <c r="I3" s="50">
        <v>96.111500000000007</v>
      </c>
      <c r="J3" s="7">
        <v>54.8</v>
      </c>
      <c r="K3" s="8">
        <v>94.139899999999997</v>
      </c>
      <c r="L3" s="9">
        <v>58.95</v>
      </c>
      <c r="M3" s="50">
        <v>96.074700000000007</v>
      </c>
      <c r="N3" s="7">
        <v>58.83</v>
      </c>
      <c r="O3" s="8">
        <v>111.35</v>
      </c>
      <c r="P3" s="9">
        <v>60.08</v>
      </c>
      <c r="Q3" s="15">
        <v>104.1</v>
      </c>
      <c r="R3" s="9">
        <v>57.48</v>
      </c>
    </row>
    <row r="4" spans="1:18" ht="15.75" x14ac:dyDescent="0.25">
      <c r="A4" s="80" t="s">
        <v>12</v>
      </c>
      <c r="B4" s="82" t="s">
        <v>34</v>
      </c>
      <c r="C4" s="13">
        <f t="shared" si="0"/>
        <v>97.887033333333321</v>
      </c>
      <c r="D4" s="14">
        <f t="shared" si="1"/>
        <v>58.565000000000005</v>
      </c>
      <c r="E4" s="14">
        <v>33.144999999999996</v>
      </c>
      <c r="F4" s="75">
        <v>17.5</v>
      </c>
      <c r="G4" s="15">
        <v>104.41</v>
      </c>
      <c r="H4" s="9">
        <v>59.73</v>
      </c>
      <c r="I4" s="50">
        <v>93.077500000000001</v>
      </c>
      <c r="J4" s="7">
        <v>55.05</v>
      </c>
      <c r="K4" s="8">
        <v>88.387500000000003</v>
      </c>
      <c r="L4" s="10">
        <v>59.38</v>
      </c>
      <c r="M4" s="50">
        <v>101.16</v>
      </c>
      <c r="N4" s="7">
        <v>59.68</v>
      </c>
      <c r="O4" s="11">
        <v>103.71</v>
      </c>
      <c r="P4" s="9">
        <v>60.25</v>
      </c>
      <c r="Q4" s="6">
        <v>96.577200000000005</v>
      </c>
      <c r="R4" s="9">
        <v>57.3</v>
      </c>
    </row>
    <row r="5" spans="1:18" ht="15.75" x14ac:dyDescent="0.25">
      <c r="A5" s="80" t="s">
        <v>16</v>
      </c>
      <c r="B5" s="82" t="s">
        <v>29</v>
      </c>
      <c r="C5" s="13">
        <f t="shared" si="0"/>
        <v>94.932399999999987</v>
      </c>
      <c r="D5" s="14">
        <f t="shared" si="1"/>
        <v>58.176666666666669</v>
      </c>
      <c r="E5" s="14">
        <v>36.575000000000003</v>
      </c>
      <c r="F5" s="75">
        <v>10.625</v>
      </c>
      <c r="G5" s="15">
        <v>111.86</v>
      </c>
      <c r="H5" s="9">
        <v>58.95</v>
      </c>
      <c r="I5" s="51">
        <v>82.280500000000004</v>
      </c>
      <c r="J5" s="7">
        <v>56.7</v>
      </c>
      <c r="K5" s="11">
        <v>62.793900000000001</v>
      </c>
      <c r="L5" s="9">
        <v>58.13</v>
      </c>
      <c r="M5" s="50">
        <v>100.8</v>
      </c>
      <c r="N5" s="7">
        <v>58.95</v>
      </c>
      <c r="O5" s="8">
        <v>109.85</v>
      </c>
      <c r="P5" s="9">
        <v>59.45</v>
      </c>
      <c r="Q5" s="6">
        <v>102.01</v>
      </c>
      <c r="R5" s="9">
        <v>56.88</v>
      </c>
    </row>
    <row r="6" spans="1:18" ht="15.75" x14ac:dyDescent="0.25">
      <c r="A6" s="80" t="s">
        <v>12</v>
      </c>
      <c r="B6" s="82" t="s">
        <v>15</v>
      </c>
      <c r="C6" s="13">
        <f t="shared" si="0"/>
        <v>94.719100000000012</v>
      </c>
      <c r="D6" s="14">
        <f t="shared" si="1"/>
        <v>58.076666666666661</v>
      </c>
      <c r="E6" s="14">
        <v>36.590000000000003</v>
      </c>
      <c r="F6" s="75">
        <v>10.625</v>
      </c>
      <c r="G6" s="6">
        <v>99.251000000000005</v>
      </c>
      <c r="H6" s="9">
        <v>57.78</v>
      </c>
      <c r="I6" s="50">
        <v>92.984099999999998</v>
      </c>
      <c r="J6" s="7">
        <v>57.85</v>
      </c>
      <c r="K6" s="11">
        <v>78.688599999999994</v>
      </c>
      <c r="L6" s="9">
        <v>58.1</v>
      </c>
      <c r="M6" s="51">
        <v>91.410899999999998</v>
      </c>
      <c r="N6" s="7">
        <v>58.6</v>
      </c>
      <c r="O6" s="11">
        <v>103.17</v>
      </c>
      <c r="P6" s="9">
        <v>59.48</v>
      </c>
      <c r="Q6" s="15">
        <v>102.81</v>
      </c>
      <c r="R6" s="9">
        <v>56.65</v>
      </c>
    </row>
    <row r="7" spans="1:18" ht="15.75" x14ac:dyDescent="0.25">
      <c r="A7" s="80" t="s">
        <v>55</v>
      </c>
      <c r="B7" s="81" t="s">
        <v>14</v>
      </c>
      <c r="C7" s="13">
        <f t="shared" si="0"/>
        <v>93.784100000000009</v>
      </c>
      <c r="D7" s="14">
        <f t="shared" si="1"/>
        <v>58.25333333333333</v>
      </c>
      <c r="E7" s="14">
        <v>35.994999999999997</v>
      </c>
      <c r="F7" s="75">
        <v>12.5</v>
      </c>
      <c r="G7" s="15">
        <v>107.9</v>
      </c>
      <c r="H7" s="9">
        <v>59.13</v>
      </c>
      <c r="I7" s="51">
        <v>85.996600000000001</v>
      </c>
      <c r="J7" s="7">
        <v>58.18</v>
      </c>
      <c r="K7" s="11">
        <v>69.028899999999993</v>
      </c>
      <c r="L7" s="9">
        <v>57.6</v>
      </c>
      <c r="M7" s="51">
        <v>92.928600000000003</v>
      </c>
      <c r="N7" s="7">
        <v>58.73</v>
      </c>
      <c r="O7" s="11">
        <v>97.330500000000001</v>
      </c>
      <c r="P7" s="9">
        <v>59.23</v>
      </c>
      <c r="Q7" s="15">
        <v>109.52</v>
      </c>
      <c r="R7" s="9">
        <v>56.65</v>
      </c>
    </row>
    <row r="8" spans="1:18" ht="15.75" x14ac:dyDescent="0.25">
      <c r="A8" s="80" t="s">
        <v>12</v>
      </c>
      <c r="B8" s="82" t="s">
        <v>33</v>
      </c>
      <c r="C8" s="13">
        <f t="shared" si="0"/>
        <v>93.033933333333323</v>
      </c>
      <c r="D8" s="14">
        <f t="shared" si="1"/>
        <v>60.118333333333339</v>
      </c>
      <c r="E8" s="14">
        <v>37.732499999999995</v>
      </c>
      <c r="F8" s="75">
        <v>12.5</v>
      </c>
      <c r="G8" s="15">
        <v>105.74</v>
      </c>
      <c r="H8" s="10">
        <v>61.7</v>
      </c>
      <c r="I8" s="51">
        <v>75.126499999999993</v>
      </c>
      <c r="J8" s="7">
        <v>56.13</v>
      </c>
      <c r="K8" s="8">
        <v>95.003100000000003</v>
      </c>
      <c r="L8" s="10">
        <v>60.18</v>
      </c>
      <c r="M8" s="50">
        <v>96.442300000000003</v>
      </c>
      <c r="N8" s="16">
        <v>61.2</v>
      </c>
      <c r="O8" s="11">
        <v>97.295299999999997</v>
      </c>
      <c r="P8" s="10">
        <v>61.85</v>
      </c>
      <c r="Q8" s="6">
        <v>88.596400000000003</v>
      </c>
      <c r="R8" s="10">
        <v>59.65</v>
      </c>
    </row>
    <row r="9" spans="1:18" ht="15.75" x14ac:dyDescent="0.25">
      <c r="A9" s="80" t="s">
        <v>12</v>
      </c>
      <c r="B9" s="82" t="s">
        <v>39</v>
      </c>
      <c r="C9" s="13">
        <f t="shared" si="0"/>
        <v>93.029483333333317</v>
      </c>
      <c r="D9" s="14">
        <f t="shared" si="1"/>
        <v>58.331666666666671</v>
      </c>
      <c r="E9" s="14">
        <v>36.907499999999999</v>
      </c>
      <c r="F9" s="75">
        <v>10.625</v>
      </c>
      <c r="G9" s="6">
        <v>97.372900000000001</v>
      </c>
      <c r="H9" s="9">
        <v>58.5</v>
      </c>
      <c r="I9" s="50">
        <v>90.992999999999995</v>
      </c>
      <c r="J9" s="7">
        <v>59.65</v>
      </c>
      <c r="K9" s="11">
        <v>68.0869</v>
      </c>
      <c r="L9" s="9">
        <v>57.63</v>
      </c>
      <c r="M9" s="51">
        <v>90.764099999999999</v>
      </c>
      <c r="N9" s="7">
        <v>58.53</v>
      </c>
      <c r="O9" s="11">
        <v>105.58</v>
      </c>
      <c r="P9" s="9">
        <v>59.5</v>
      </c>
      <c r="Q9" s="15">
        <v>105.38</v>
      </c>
      <c r="R9" s="9">
        <v>56.18</v>
      </c>
    </row>
    <row r="10" spans="1:18" ht="15.75" x14ac:dyDescent="0.25">
      <c r="A10" s="80" t="s">
        <v>26</v>
      </c>
      <c r="B10" s="82" t="s">
        <v>37</v>
      </c>
      <c r="C10" s="13">
        <f t="shared" si="0"/>
        <v>92.144533333333342</v>
      </c>
      <c r="D10" s="14">
        <f t="shared" si="1"/>
        <v>57.71</v>
      </c>
      <c r="E10" s="14">
        <v>32.215000000000003</v>
      </c>
      <c r="F10" s="75">
        <v>26.25</v>
      </c>
      <c r="G10" s="6">
        <v>103.29</v>
      </c>
      <c r="H10" s="9">
        <v>58.65</v>
      </c>
      <c r="I10" s="51">
        <v>83.244299999999996</v>
      </c>
      <c r="J10" s="7">
        <v>55.8</v>
      </c>
      <c r="K10" s="11">
        <v>86.832999999999998</v>
      </c>
      <c r="L10" s="9">
        <v>58.93</v>
      </c>
      <c r="M10" s="51">
        <v>93.071899999999999</v>
      </c>
      <c r="N10" s="7">
        <v>57.45</v>
      </c>
      <c r="O10" s="11">
        <v>98.911799999999999</v>
      </c>
      <c r="P10" s="9">
        <v>59.38</v>
      </c>
      <c r="Q10" s="6">
        <v>87.516199999999998</v>
      </c>
      <c r="R10" s="9">
        <v>56.05</v>
      </c>
    </row>
    <row r="11" spans="1:18" ht="15.75" x14ac:dyDescent="0.25">
      <c r="A11" s="80" t="s">
        <v>17</v>
      </c>
      <c r="B11" s="82" t="s">
        <v>35</v>
      </c>
      <c r="C11" s="13">
        <f t="shared" si="0"/>
        <v>91.877666666666656</v>
      </c>
      <c r="D11" s="14">
        <f t="shared" si="1"/>
        <v>58.438333333333333</v>
      </c>
      <c r="E11" s="14">
        <v>33.032499999999999</v>
      </c>
      <c r="F11" s="75">
        <v>13.75</v>
      </c>
      <c r="G11" s="15">
        <v>104.24</v>
      </c>
      <c r="H11" s="9">
        <v>58.78</v>
      </c>
      <c r="I11" s="50">
        <v>93.589299999999994</v>
      </c>
      <c r="J11" s="7">
        <v>55.8</v>
      </c>
      <c r="K11" s="11">
        <v>66.2761</v>
      </c>
      <c r="L11" s="10">
        <v>60.27</v>
      </c>
      <c r="M11" s="50">
        <v>94.347300000000004</v>
      </c>
      <c r="N11" s="7">
        <v>59.3</v>
      </c>
      <c r="O11" s="11">
        <v>100.96</v>
      </c>
      <c r="P11" s="9">
        <v>59.38</v>
      </c>
      <c r="Q11" s="6">
        <v>91.853300000000004</v>
      </c>
      <c r="R11" s="9">
        <v>57.1</v>
      </c>
    </row>
    <row r="12" spans="1:18" ht="15.75" x14ac:dyDescent="0.25">
      <c r="A12" s="80" t="s">
        <v>27</v>
      </c>
      <c r="B12" s="81" t="s">
        <v>32</v>
      </c>
      <c r="C12" s="13">
        <f t="shared" si="0"/>
        <v>90.001800000000003</v>
      </c>
      <c r="D12" s="14">
        <f t="shared" si="1"/>
        <v>59.535000000000004</v>
      </c>
      <c r="E12" s="14">
        <v>34.4</v>
      </c>
      <c r="F12" s="75">
        <v>13.125</v>
      </c>
      <c r="G12" s="15">
        <v>106.85</v>
      </c>
      <c r="H12" s="9">
        <v>59.83</v>
      </c>
      <c r="I12" s="51">
        <v>83.043300000000002</v>
      </c>
      <c r="J12" s="7">
        <v>58.55</v>
      </c>
      <c r="K12" s="11">
        <v>48.054099999999998</v>
      </c>
      <c r="L12" s="10">
        <v>60</v>
      </c>
      <c r="M12" s="50">
        <v>96.213399999999993</v>
      </c>
      <c r="N12" s="16">
        <v>60.6</v>
      </c>
      <c r="O12" s="11">
        <v>104.75</v>
      </c>
      <c r="P12" s="9">
        <v>60.45</v>
      </c>
      <c r="Q12" s="6">
        <v>101.1</v>
      </c>
      <c r="R12" s="9">
        <v>57.78</v>
      </c>
    </row>
    <row r="13" spans="1:18" ht="15.75" x14ac:dyDescent="0.25">
      <c r="A13" s="80" t="s">
        <v>27</v>
      </c>
      <c r="B13" s="82" t="s">
        <v>31</v>
      </c>
      <c r="C13" s="13">
        <f t="shared" si="0"/>
        <v>89.560950000000005</v>
      </c>
      <c r="D13" s="14">
        <f t="shared" si="1"/>
        <v>59.788333333333327</v>
      </c>
      <c r="E13" s="14">
        <v>37.182500000000005</v>
      </c>
      <c r="F13" s="75">
        <v>5</v>
      </c>
      <c r="G13" s="15">
        <v>106.85</v>
      </c>
      <c r="H13" s="9">
        <v>60.7</v>
      </c>
      <c r="I13" s="51">
        <v>80.661000000000001</v>
      </c>
      <c r="J13" s="7">
        <v>58.8</v>
      </c>
      <c r="K13" s="11">
        <v>47.695300000000003</v>
      </c>
      <c r="L13" s="9">
        <v>58.95</v>
      </c>
      <c r="M13" s="51">
        <v>90.458500000000001</v>
      </c>
      <c r="N13" s="16">
        <v>60.53</v>
      </c>
      <c r="O13" s="11">
        <v>98.590900000000005</v>
      </c>
      <c r="P13" s="9">
        <v>60.6</v>
      </c>
      <c r="Q13" s="15">
        <v>113.11</v>
      </c>
      <c r="R13" s="10">
        <v>59.15</v>
      </c>
    </row>
    <row r="14" spans="1:18" ht="15.75" x14ac:dyDescent="0.25">
      <c r="A14" s="80" t="s">
        <v>9</v>
      </c>
      <c r="B14" s="82" t="s">
        <v>38</v>
      </c>
      <c r="C14" s="13">
        <f t="shared" si="0"/>
        <v>89.438649999999996</v>
      </c>
      <c r="D14" s="14">
        <f t="shared" si="1"/>
        <v>58.668333333333329</v>
      </c>
      <c r="E14" s="14">
        <v>32.627499999999998</v>
      </c>
      <c r="F14" s="75">
        <v>1.25</v>
      </c>
      <c r="G14" s="6">
        <v>101.83</v>
      </c>
      <c r="H14" s="9">
        <v>59.55</v>
      </c>
      <c r="I14" s="51">
        <v>71.555099999999996</v>
      </c>
      <c r="J14" s="7">
        <v>59.78</v>
      </c>
      <c r="K14" s="11">
        <v>69.908500000000004</v>
      </c>
      <c r="L14" s="9">
        <v>57.97</v>
      </c>
      <c r="M14" s="51">
        <v>80.6828</v>
      </c>
      <c r="N14" s="7">
        <v>58.83</v>
      </c>
      <c r="O14" s="8">
        <v>115.69</v>
      </c>
      <c r="P14" s="9">
        <v>60.18</v>
      </c>
      <c r="Q14" s="6">
        <v>96.965500000000006</v>
      </c>
      <c r="R14" s="9">
        <v>55.7</v>
      </c>
    </row>
    <row r="15" spans="1:18" ht="15.75" x14ac:dyDescent="0.25">
      <c r="A15" s="80" t="s">
        <v>26</v>
      </c>
      <c r="B15" s="82" t="s">
        <v>30</v>
      </c>
      <c r="C15" s="13">
        <f t="shared" si="0"/>
        <v>89.338733333333337</v>
      </c>
      <c r="D15" s="14">
        <f t="shared" si="1"/>
        <v>58.35</v>
      </c>
      <c r="E15" s="14">
        <v>36.7575</v>
      </c>
      <c r="F15" s="75">
        <v>10</v>
      </c>
      <c r="G15" s="15">
        <v>108.46</v>
      </c>
      <c r="H15" s="9">
        <v>59.08</v>
      </c>
      <c r="I15" s="51">
        <v>76.068700000000007</v>
      </c>
      <c r="J15" s="7">
        <v>56.9</v>
      </c>
      <c r="K15" s="11">
        <v>55.317700000000002</v>
      </c>
      <c r="L15" s="9">
        <v>58.48</v>
      </c>
      <c r="M15" s="51">
        <v>78.725999999999999</v>
      </c>
      <c r="N15" s="7">
        <v>58.53</v>
      </c>
      <c r="O15" s="8">
        <v>113.75</v>
      </c>
      <c r="P15" s="9">
        <v>60.08</v>
      </c>
      <c r="Q15" s="15">
        <v>103.71</v>
      </c>
      <c r="R15" s="9">
        <v>57.03</v>
      </c>
    </row>
    <row r="16" spans="1:18" ht="15.75" x14ac:dyDescent="0.25">
      <c r="A16" s="80" t="s">
        <v>16</v>
      </c>
      <c r="B16" s="82" t="s">
        <v>36</v>
      </c>
      <c r="C16" s="13">
        <f t="shared" si="0"/>
        <v>87.491366666666678</v>
      </c>
      <c r="D16" s="14">
        <f t="shared" si="1"/>
        <v>58.416666666666664</v>
      </c>
      <c r="E16" s="14">
        <v>33.057499999999997</v>
      </c>
      <c r="F16" s="75">
        <v>3.125</v>
      </c>
      <c r="G16" s="6">
        <v>103.88</v>
      </c>
      <c r="H16" s="9">
        <v>58.4</v>
      </c>
      <c r="I16" s="51">
        <v>76.216700000000003</v>
      </c>
      <c r="J16" s="7">
        <v>59</v>
      </c>
      <c r="K16" s="11">
        <v>74.053299999999993</v>
      </c>
      <c r="L16" s="9">
        <v>57.87</v>
      </c>
      <c r="M16" s="51">
        <v>79.444000000000003</v>
      </c>
      <c r="N16" s="7">
        <v>59.67</v>
      </c>
      <c r="O16" s="8">
        <v>111.39</v>
      </c>
      <c r="P16" s="9">
        <v>59.88</v>
      </c>
      <c r="Q16" s="6">
        <v>79.964200000000005</v>
      </c>
      <c r="R16" s="9">
        <v>55.68</v>
      </c>
    </row>
    <row r="17" spans="1:18" ht="15.75" x14ac:dyDescent="0.25">
      <c r="A17" s="80" t="s">
        <v>11</v>
      </c>
      <c r="B17" s="82" t="s">
        <v>44</v>
      </c>
      <c r="C17" s="13">
        <f t="shared" si="0"/>
        <v>86.858099999999993</v>
      </c>
      <c r="D17" s="14">
        <f t="shared" si="1"/>
        <v>55.365000000000002</v>
      </c>
      <c r="E17" s="14">
        <v>34.362499999999997</v>
      </c>
      <c r="F17" s="75">
        <v>3.75</v>
      </c>
      <c r="G17" s="6">
        <v>92.966999999999999</v>
      </c>
      <c r="H17" s="9">
        <v>55.38</v>
      </c>
      <c r="I17" s="51">
        <v>58.849400000000003</v>
      </c>
      <c r="J17" s="7">
        <v>52.1</v>
      </c>
      <c r="K17" s="11">
        <v>75.089699999999993</v>
      </c>
      <c r="L17" s="9">
        <v>55.4</v>
      </c>
      <c r="M17" s="51">
        <v>85.082499999999996</v>
      </c>
      <c r="N17" s="7">
        <v>56.3</v>
      </c>
      <c r="O17" s="11">
        <v>103.34</v>
      </c>
      <c r="P17" s="9">
        <v>57.93</v>
      </c>
      <c r="Q17" s="15">
        <v>105.82</v>
      </c>
      <c r="R17" s="9">
        <v>55.08</v>
      </c>
    </row>
    <row r="18" spans="1:18" ht="15.75" x14ac:dyDescent="0.25">
      <c r="A18" s="80" t="s">
        <v>12</v>
      </c>
      <c r="B18" s="82" t="s">
        <v>41</v>
      </c>
      <c r="C18" s="13">
        <f t="shared" si="0"/>
        <v>85.452650000000006</v>
      </c>
      <c r="D18" s="14">
        <f t="shared" si="1"/>
        <v>59.023333333333333</v>
      </c>
      <c r="E18" s="14">
        <v>33.784999999999997</v>
      </c>
      <c r="F18" s="75">
        <v>30.625</v>
      </c>
      <c r="G18" s="6">
        <v>95.531899999999993</v>
      </c>
      <c r="H18" s="9">
        <v>59.83</v>
      </c>
      <c r="I18" s="51">
        <v>83.565200000000004</v>
      </c>
      <c r="J18" s="7">
        <v>56.85</v>
      </c>
      <c r="K18" s="11">
        <v>76.323099999999997</v>
      </c>
      <c r="L18" s="10">
        <v>60.15</v>
      </c>
      <c r="M18" s="51">
        <v>88.647000000000006</v>
      </c>
      <c r="N18" s="7">
        <v>58.83</v>
      </c>
      <c r="O18" s="11">
        <v>90.661000000000001</v>
      </c>
      <c r="P18" s="10">
        <v>60.9</v>
      </c>
      <c r="Q18" s="6">
        <v>77.987700000000004</v>
      </c>
      <c r="R18" s="9">
        <v>57.58</v>
      </c>
    </row>
    <row r="19" spans="1:18" ht="15.75" x14ac:dyDescent="0.25">
      <c r="A19" s="80" t="s">
        <v>10</v>
      </c>
      <c r="B19" s="82" t="s">
        <v>24</v>
      </c>
      <c r="C19" s="13">
        <f t="shared" si="0"/>
        <v>84.836533333333321</v>
      </c>
      <c r="D19" s="14">
        <f t="shared" si="1"/>
        <v>56.784999999999997</v>
      </c>
      <c r="E19" s="14">
        <v>32.825000000000003</v>
      </c>
      <c r="F19" s="75">
        <v>13.75</v>
      </c>
      <c r="G19" s="6">
        <v>98.831199999999995</v>
      </c>
      <c r="H19" s="9">
        <v>58.15</v>
      </c>
      <c r="I19" s="51">
        <v>68.611500000000007</v>
      </c>
      <c r="J19" s="7">
        <v>54.03</v>
      </c>
      <c r="K19" s="11">
        <v>65.516099999999994</v>
      </c>
      <c r="L19" s="9">
        <v>56.1</v>
      </c>
      <c r="M19" s="51">
        <v>83.91</v>
      </c>
      <c r="N19" s="7">
        <v>57.98</v>
      </c>
      <c r="O19" s="11">
        <v>104.13</v>
      </c>
      <c r="P19" s="9">
        <v>59.58</v>
      </c>
      <c r="Q19" s="6">
        <v>88.020399999999995</v>
      </c>
      <c r="R19" s="9">
        <v>54.87</v>
      </c>
    </row>
    <row r="20" spans="1:18" ht="15.75" x14ac:dyDescent="0.25">
      <c r="A20" s="80" t="s">
        <v>17</v>
      </c>
      <c r="B20" s="82" t="s">
        <v>45</v>
      </c>
      <c r="C20" s="13">
        <f t="shared" si="0"/>
        <v>83.704400000000007</v>
      </c>
      <c r="D20" s="14">
        <f t="shared" si="1"/>
        <v>58.353333333333332</v>
      </c>
      <c r="E20" s="14">
        <v>35.415000000000006</v>
      </c>
      <c r="F20" s="75">
        <v>31.875</v>
      </c>
      <c r="G20" s="6">
        <v>89.892499999999998</v>
      </c>
      <c r="H20" s="9">
        <v>58.78</v>
      </c>
      <c r="I20" s="50">
        <v>88.942099999999996</v>
      </c>
      <c r="J20" s="7">
        <v>55.95</v>
      </c>
      <c r="K20" s="11">
        <v>64.926100000000005</v>
      </c>
      <c r="L20" s="9">
        <v>58.83</v>
      </c>
      <c r="M20" s="51">
        <v>90.380200000000002</v>
      </c>
      <c r="N20" s="7">
        <v>58.55</v>
      </c>
      <c r="O20" s="11">
        <v>97.575900000000004</v>
      </c>
      <c r="P20" s="9">
        <v>60.43</v>
      </c>
      <c r="Q20" s="6">
        <v>70.509600000000006</v>
      </c>
      <c r="R20" s="9">
        <v>57.58</v>
      </c>
    </row>
    <row r="21" spans="1:18" ht="15.75" x14ac:dyDescent="0.25">
      <c r="A21" s="80" t="s">
        <v>11</v>
      </c>
      <c r="B21" s="81" t="s">
        <v>42</v>
      </c>
      <c r="C21" s="13">
        <f t="shared" si="0"/>
        <v>83.341000000000008</v>
      </c>
      <c r="D21" s="14">
        <f t="shared" si="1"/>
        <v>56.796666666666674</v>
      </c>
      <c r="E21" s="14">
        <v>34.989999999999995</v>
      </c>
      <c r="F21" s="75">
        <v>12.5</v>
      </c>
      <c r="G21" s="6">
        <v>95.296800000000005</v>
      </c>
      <c r="H21" s="9">
        <v>57.08</v>
      </c>
      <c r="I21" s="51">
        <v>75.439499999999995</v>
      </c>
      <c r="J21" s="7">
        <v>55.38</v>
      </c>
      <c r="K21" s="11">
        <v>57.352400000000003</v>
      </c>
      <c r="L21" s="9">
        <v>56.58</v>
      </c>
      <c r="M21" s="51">
        <v>81.218000000000004</v>
      </c>
      <c r="N21" s="7">
        <v>57.28</v>
      </c>
      <c r="O21" s="11">
        <v>107.49</v>
      </c>
      <c r="P21" s="9">
        <v>58.83</v>
      </c>
      <c r="Q21" s="6">
        <v>83.249300000000005</v>
      </c>
      <c r="R21" s="9">
        <v>55.63</v>
      </c>
    </row>
    <row r="22" spans="1:18" ht="15.75" x14ac:dyDescent="0.25">
      <c r="A22" s="80" t="s">
        <v>27</v>
      </c>
      <c r="B22" s="82" t="s">
        <v>40</v>
      </c>
      <c r="C22" s="13">
        <f t="shared" si="0"/>
        <v>81.958933333333334</v>
      </c>
      <c r="D22" s="14">
        <f t="shared" si="1"/>
        <v>60.676666666666669</v>
      </c>
      <c r="E22" s="14">
        <v>33.994999999999997</v>
      </c>
      <c r="F22" s="75">
        <v>3.125</v>
      </c>
      <c r="G22" s="6">
        <v>95.653000000000006</v>
      </c>
      <c r="H22" s="10">
        <v>61.03</v>
      </c>
      <c r="I22" s="51">
        <v>82.670400000000001</v>
      </c>
      <c r="J22" s="7">
        <v>61.2</v>
      </c>
      <c r="K22" s="11">
        <v>47.636699999999998</v>
      </c>
      <c r="L22" s="10">
        <v>59.85</v>
      </c>
      <c r="M22" s="51">
        <v>89.770399999999995</v>
      </c>
      <c r="N22" s="16">
        <v>61.43</v>
      </c>
      <c r="O22" s="11">
        <v>93.617599999999996</v>
      </c>
      <c r="P22" s="10">
        <v>61.6</v>
      </c>
      <c r="Q22" s="6">
        <v>82.405500000000004</v>
      </c>
      <c r="R22" s="10">
        <v>58.95</v>
      </c>
    </row>
    <row r="23" spans="1:18" ht="15.75" x14ac:dyDescent="0.25">
      <c r="A23" s="80" t="s">
        <v>27</v>
      </c>
      <c r="B23" s="82" t="s">
        <v>28</v>
      </c>
      <c r="C23" s="13">
        <f t="shared" si="0"/>
        <v>78.580733333333328</v>
      </c>
      <c r="D23" s="14">
        <f t="shared" si="1"/>
        <v>58.513333333333328</v>
      </c>
      <c r="E23" s="14">
        <v>31.619999999999997</v>
      </c>
      <c r="F23" s="75">
        <v>35</v>
      </c>
      <c r="G23" s="6">
        <v>95.982200000000006</v>
      </c>
      <c r="H23" s="9">
        <v>59.55</v>
      </c>
      <c r="I23" s="51">
        <v>72.862899999999996</v>
      </c>
      <c r="J23" s="7">
        <v>57.05</v>
      </c>
      <c r="K23" s="11">
        <v>35.921500000000002</v>
      </c>
      <c r="L23" s="9">
        <v>58.15</v>
      </c>
      <c r="M23" s="51">
        <v>88.842100000000002</v>
      </c>
      <c r="N23" s="7">
        <v>59.08</v>
      </c>
      <c r="O23" s="11">
        <v>86.964200000000005</v>
      </c>
      <c r="P23" s="9">
        <v>59.9</v>
      </c>
      <c r="Q23" s="6">
        <v>90.911500000000004</v>
      </c>
      <c r="R23" s="9">
        <v>57.35</v>
      </c>
    </row>
    <row r="24" spans="1:18" ht="15.75" x14ac:dyDescent="0.25">
      <c r="A24" s="80" t="s">
        <v>17</v>
      </c>
      <c r="B24" s="82" t="s">
        <v>46</v>
      </c>
      <c r="C24" s="13">
        <f t="shared" si="0"/>
        <v>73.711216666666658</v>
      </c>
      <c r="D24" s="14">
        <f t="shared" si="1"/>
        <v>57.406666666666666</v>
      </c>
      <c r="E24" s="14">
        <v>33.177500000000002</v>
      </c>
      <c r="F24" s="75">
        <v>23.125</v>
      </c>
      <c r="G24" s="6">
        <v>76.772199999999998</v>
      </c>
      <c r="H24" s="9">
        <v>57.48</v>
      </c>
      <c r="I24" s="51">
        <v>75.967500000000001</v>
      </c>
      <c r="J24" s="7">
        <v>54.68</v>
      </c>
      <c r="K24" s="11">
        <v>33.044499999999999</v>
      </c>
      <c r="L24" s="9">
        <v>58.25</v>
      </c>
      <c r="M24" s="51">
        <v>87.760199999999998</v>
      </c>
      <c r="N24" s="7">
        <v>58.5</v>
      </c>
      <c r="O24" s="11">
        <v>85.556700000000006</v>
      </c>
      <c r="P24" s="9">
        <v>58.1</v>
      </c>
      <c r="Q24" s="6">
        <v>83.166200000000003</v>
      </c>
      <c r="R24" s="9">
        <v>57.43</v>
      </c>
    </row>
    <row r="25" spans="1:18" ht="15.75" x14ac:dyDescent="0.25">
      <c r="A25" s="80" t="s">
        <v>17</v>
      </c>
      <c r="B25" s="82" t="s">
        <v>47</v>
      </c>
      <c r="C25" s="13">
        <f t="shared" si="0"/>
        <v>72.469433333333342</v>
      </c>
      <c r="D25" s="14">
        <f t="shared" si="1"/>
        <v>57.148333333333333</v>
      </c>
      <c r="E25" s="14">
        <v>32.112499999999997</v>
      </c>
      <c r="F25" s="75">
        <v>52.5</v>
      </c>
      <c r="G25" s="6">
        <v>73.369699999999995</v>
      </c>
      <c r="H25" s="9">
        <v>56.28</v>
      </c>
      <c r="I25" s="51">
        <v>75.556399999999996</v>
      </c>
      <c r="J25" s="7">
        <v>57.8</v>
      </c>
      <c r="K25" s="11">
        <v>52.201599999999999</v>
      </c>
      <c r="L25" s="9">
        <v>58.18</v>
      </c>
      <c r="M25" s="51">
        <v>72.387100000000004</v>
      </c>
      <c r="N25" s="7">
        <v>57.15</v>
      </c>
      <c r="O25" s="11">
        <v>83.263599999999997</v>
      </c>
      <c r="P25" s="9">
        <v>57.6</v>
      </c>
      <c r="Q25" s="6">
        <v>78.038200000000003</v>
      </c>
      <c r="R25" s="9">
        <v>55.88</v>
      </c>
    </row>
    <row r="26" spans="1:18" ht="16.5" thickBot="1" x14ac:dyDescent="0.3">
      <c r="A26" s="83" t="s">
        <v>12</v>
      </c>
      <c r="B26" s="92" t="s">
        <v>48</v>
      </c>
      <c r="C26" s="18">
        <f t="shared" si="0"/>
        <v>67.625266666666661</v>
      </c>
      <c r="D26" s="19">
        <f t="shared" si="1"/>
        <v>57.338333333333338</v>
      </c>
      <c r="E26" s="19">
        <v>35.707499999999996</v>
      </c>
      <c r="F26" s="76">
        <v>41.25</v>
      </c>
      <c r="G26" s="20">
        <v>72.343900000000005</v>
      </c>
      <c r="H26" s="23">
        <v>57.8</v>
      </c>
      <c r="I26" s="53">
        <v>73.109300000000005</v>
      </c>
      <c r="J26" s="21">
        <v>57.35</v>
      </c>
      <c r="K26" s="22">
        <v>39.650700000000001</v>
      </c>
      <c r="L26" s="23">
        <v>57.97</v>
      </c>
      <c r="M26" s="53">
        <v>79.972300000000004</v>
      </c>
      <c r="N26" s="21">
        <v>58.13</v>
      </c>
      <c r="O26" s="22">
        <v>70.819599999999994</v>
      </c>
      <c r="P26" s="23">
        <v>57.6</v>
      </c>
      <c r="Q26" s="20">
        <v>69.855800000000002</v>
      </c>
      <c r="R26" s="23">
        <v>55.18</v>
      </c>
    </row>
    <row r="27" spans="1:18" ht="15.75" x14ac:dyDescent="0.25">
      <c r="A27" s="24"/>
      <c r="C27" s="25"/>
      <c r="D27" s="67"/>
      <c r="E27" s="67"/>
      <c r="F27" s="26"/>
      <c r="G27" s="28"/>
      <c r="H27" s="29"/>
      <c r="I27" s="27"/>
      <c r="J27" s="27"/>
      <c r="K27" s="28"/>
      <c r="L27" s="29"/>
      <c r="M27" s="24"/>
      <c r="O27" s="28"/>
      <c r="P27" s="29"/>
      <c r="R27" s="30"/>
    </row>
    <row r="28" spans="1:18" ht="15.75" x14ac:dyDescent="0.25">
      <c r="A28" s="24"/>
      <c r="B28" s="31" t="s">
        <v>18</v>
      </c>
      <c r="C28" s="32">
        <f>AVERAGE(C3:C26)</f>
        <v>87.288020833333334</v>
      </c>
      <c r="D28" s="34">
        <f t="shared" ref="D28:E28" si="2">AVERAGE(D3:D26)</f>
        <v>58.248611111111103</v>
      </c>
      <c r="E28" s="34">
        <f t="shared" si="2"/>
        <v>34.600937499999993</v>
      </c>
      <c r="F28" s="33">
        <f t="shared" ref="F28:R28" si="3">AVERAGE(F3:F26)</f>
        <v>16.875</v>
      </c>
      <c r="G28" s="37">
        <f t="shared" si="3"/>
        <v>97.566879166666652</v>
      </c>
      <c r="H28" s="38">
        <f t="shared" si="3"/>
        <v>58.782916666666665</v>
      </c>
      <c r="I28" s="54">
        <f t="shared" si="3"/>
        <v>80.688429166666666</v>
      </c>
      <c r="J28" s="54">
        <f t="shared" si="3"/>
        <v>56.890833333333326</v>
      </c>
      <c r="K28" s="37">
        <f t="shared" si="3"/>
        <v>64.663716666666673</v>
      </c>
      <c r="L28" s="38">
        <f t="shared" si="3"/>
        <v>58.412500000000001</v>
      </c>
      <c r="M28" s="35">
        <f t="shared" si="3"/>
        <v>88.770595833333331</v>
      </c>
      <c r="N28" s="54">
        <f t="shared" si="3"/>
        <v>58.860833333333339</v>
      </c>
      <c r="O28" s="37">
        <f t="shared" si="3"/>
        <v>99.822795833333316</v>
      </c>
      <c r="P28" s="38">
        <f t="shared" si="3"/>
        <v>59.677499999999988</v>
      </c>
      <c r="Q28" s="54">
        <f t="shared" si="3"/>
        <v>92.215708333333325</v>
      </c>
      <c r="R28" s="36">
        <f t="shared" si="3"/>
        <v>56.867083333333341</v>
      </c>
    </row>
    <row r="29" spans="1:18" ht="15.75" x14ac:dyDescent="0.25">
      <c r="A29" s="24"/>
      <c r="B29" s="31" t="s">
        <v>19</v>
      </c>
      <c r="C29" s="32"/>
      <c r="D29" s="34"/>
      <c r="E29" s="34"/>
      <c r="F29" s="26"/>
      <c r="G29" s="40">
        <v>7.9</v>
      </c>
      <c r="H29" s="41">
        <v>0.8</v>
      </c>
      <c r="I29" s="54">
        <v>7.3</v>
      </c>
      <c r="J29" s="54" t="s">
        <v>54</v>
      </c>
      <c r="K29" s="40">
        <v>5.5</v>
      </c>
      <c r="L29" s="41">
        <v>1.4</v>
      </c>
      <c r="M29" s="35">
        <v>7.8</v>
      </c>
      <c r="N29" s="39">
        <v>1.1000000000000001</v>
      </c>
      <c r="O29" s="40">
        <v>5.9</v>
      </c>
      <c r="P29" s="41">
        <v>1</v>
      </c>
      <c r="Q29" s="54">
        <v>10.8</v>
      </c>
      <c r="R29" s="42">
        <v>0.9</v>
      </c>
    </row>
    <row r="30" spans="1:18" ht="16.5" thickBot="1" x14ac:dyDescent="0.3">
      <c r="A30" s="24"/>
      <c r="B30" s="31" t="s">
        <v>20</v>
      </c>
      <c r="C30" s="43"/>
      <c r="D30" s="68"/>
      <c r="E30" s="68"/>
      <c r="F30" s="44"/>
      <c r="G30" s="45">
        <v>70</v>
      </c>
      <c r="H30" s="46"/>
      <c r="I30" s="39">
        <v>69</v>
      </c>
      <c r="J30" s="39"/>
      <c r="K30" s="45">
        <v>86</v>
      </c>
      <c r="L30" s="46"/>
      <c r="M30" s="47">
        <v>68</v>
      </c>
      <c r="N30" s="57"/>
      <c r="O30" s="45">
        <v>70</v>
      </c>
      <c r="P30" s="46"/>
      <c r="Q30" s="65">
        <v>65</v>
      </c>
      <c r="R30" s="48"/>
    </row>
    <row r="31" spans="1:18" ht="15.75" thickBot="1" x14ac:dyDescent="0.3">
      <c r="A31" s="93" t="s">
        <v>56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5"/>
    </row>
  </sheetData>
  <sheetProtection algorithmName="SHA-512" hashValue="BpmDzY8EZqT9qzB5ES/xQ8KNLWUAJhSTO2rZuMWI0vflQD+W2DSWQRO82Dvm6lYxu0ACXR/Mcl7l/VzZ6ySkhw==" saltValue="7QAKwSoz953nG2973lz22g==" spinCount="100000" sheet="1" objects="1" scenarios="1" sort="0" autoFilter="0" pivotTables="0"/>
  <sortState ref="A3:R26">
    <sortCondition descending="1" ref="C3:C26"/>
  </sortState>
  <mergeCells count="9">
    <mergeCell ref="A31:R31"/>
    <mergeCell ref="G1:H1"/>
    <mergeCell ref="O1:P1"/>
    <mergeCell ref="A1:B1"/>
    <mergeCell ref="C1:F1"/>
    <mergeCell ref="I1:J1"/>
    <mergeCell ref="K1:L1"/>
    <mergeCell ref="M1:N1"/>
    <mergeCell ref="Q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33"/>
  <sheetViews>
    <sheetView workbookViewId="0">
      <selection activeCell="G7" sqref="G7"/>
    </sheetView>
  </sheetViews>
  <sheetFormatPr defaultRowHeight="15" x14ac:dyDescent="0.25"/>
  <cols>
    <col min="1" max="1" width="30" customWidth="1"/>
    <col min="2" max="2" width="19.7109375" bestFit="1" customWidth="1"/>
    <col min="3" max="3" width="11.85546875" bestFit="1" customWidth="1"/>
    <col min="4" max="4" width="19" customWidth="1"/>
    <col min="5" max="5" width="13.140625" customWidth="1"/>
  </cols>
  <sheetData>
    <row r="1" spans="1:9" ht="15.75" customHeight="1" thickBot="1" x14ac:dyDescent="0.3">
      <c r="A1" s="109" t="s">
        <v>57</v>
      </c>
      <c r="B1" s="110"/>
      <c r="C1" s="110"/>
      <c r="D1" s="110"/>
      <c r="E1" s="110"/>
    </row>
    <row r="2" spans="1:9" ht="15.75" thickBot="1" x14ac:dyDescent="0.3">
      <c r="A2" s="1" t="s">
        <v>49</v>
      </c>
      <c r="B2" s="1" t="s">
        <v>6</v>
      </c>
      <c r="C2" s="1" t="s">
        <v>7</v>
      </c>
      <c r="D2" s="1" t="s">
        <v>8</v>
      </c>
      <c r="E2" s="1" t="s">
        <v>50</v>
      </c>
      <c r="G2" s="39"/>
      <c r="H2" s="39"/>
      <c r="I2" s="39"/>
    </row>
    <row r="3" spans="1:9" x14ac:dyDescent="0.25">
      <c r="A3" s="12" t="s">
        <v>16</v>
      </c>
      <c r="B3" s="59" t="s">
        <v>29</v>
      </c>
      <c r="C3" s="50">
        <v>111.86</v>
      </c>
      <c r="D3" s="7">
        <v>58.95</v>
      </c>
      <c r="E3" s="10">
        <v>37.200000000000003</v>
      </c>
      <c r="H3" s="58"/>
      <c r="I3" s="58"/>
    </row>
    <row r="4" spans="1:9" x14ac:dyDescent="0.25">
      <c r="A4" s="12" t="s">
        <v>26</v>
      </c>
      <c r="B4" s="59" t="s">
        <v>30</v>
      </c>
      <c r="C4" s="50">
        <v>108.46</v>
      </c>
      <c r="D4" s="51">
        <v>59.08</v>
      </c>
      <c r="E4" s="72">
        <v>36.5</v>
      </c>
      <c r="G4" s="58"/>
      <c r="H4" s="58"/>
      <c r="I4" s="58"/>
    </row>
    <row r="5" spans="1:9" x14ac:dyDescent="0.25">
      <c r="A5" s="12" t="s">
        <v>13</v>
      </c>
      <c r="B5" s="59" t="s">
        <v>14</v>
      </c>
      <c r="C5" s="50">
        <v>107.9</v>
      </c>
      <c r="D5" s="51">
        <v>59.13</v>
      </c>
      <c r="E5" s="72">
        <v>36.700000000000003</v>
      </c>
      <c r="G5" s="58"/>
      <c r="H5" s="58"/>
      <c r="I5" s="58"/>
    </row>
    <row r="6" spans="1:9" x14ac:dyDescent="0.25">
      <c r="A6" s="12" t="s">
        <v>27</v>
      </c>
      <c r="B6" s="59" t="s">
        <v>31</v>
      </c>
      <c r="C6" s="50">
        <v>106.85</v>
      </c>
      <c r="D6" s="51">
        <v>60.7</v>
      </c>
      <c r="E6" s="72">
        <v>37</v>
      </c>
      <c r="G6" s="58"/>
      <c r="H6" s="58"/>
      <c r="I6" s="58"/>
    </row>
    <row r="7" spans="1:9" x14ac:dyDescent="0.25">
      <c r="A7" s="12" t="s">
        <v>27</v>
      </c>
      <c r="B7" s="59" t="s">
        <v>32</v>
      </c>
      <c r="C7" s="50">
        <v>106.85</v>
      </c>
      <c r="D7" s="51">
        <v>59.83</v>
      </c>
      <c r="E7" s="71">
        <v>34.549999999999997</v>
      </c>
      <c r="G7" s="58"/>
      <c r="H7" s="58"/>
      <c r="I7" s="58"/>
    </row>
    <row r="8" spans="1:9" x14ac:dyDescent="0.25">
      <c r="A8" s="12" t="s">
        <v>12</v>
      </c>
      <c r="B8" s="59" t="s">
        <v>33</v>
      </c>
      <c r="C8" s="50">
        <v>105.74</v>
      </c>
      <c r="D8" s="52">
        <v>61.7</v>
      </c>
      <c r="E8" s="72">
        <v>37.299999999999997</v>
      </c>
      <c r="G8" s="58"/>
      <c r="H8" s="58"/>
      <c r="I8" s="58"/>
    </row>
    <row r="9" spans="1:9" x14ac:dyDescent="0.25">
      <c r="A9" s="12" t="s">
        <v>12</v>
      </c>
      <c r="B9" s="59" t="s">
        <v>34</v>
      </c>
      <c r="C9" s="50">
        <v>104.41</v>
      </c>
      <c r="D9" s="51">
        <v>59.73</v>
      </c>
      <c r="E9" s="71">
        <v>33.299999999999997</v>
      </c>
      <c r="G9" s="58"/>
      <c r="H9" s="58"/>
      <c r="I9" s="58"/>
    </row>
    <row r="10" spans="1:9" x14ac:dyDescent="0.25">
      <c r="A10" s="12" t="s">
        <v>17</v>
      </c>
      <c r="B10" s="59" t="s">
        <v>35</v>
      </c>
      <c r="C10" s="50">
        <v>104.24</v>
      </c>
      <c r="D10" s="51">
        <v>58.78</v>
      </c>
      <c r="E10" s="71">
        <v>32.700000000000003</v>
      </c>
      <c r="G10" s="58"/>
      <c r="H10" s="58"/>
      <c r="I10" s="58"/>
    </row>
    <row r="11" spans="1:9" x14ac:dyDescent="0.25">
      <c r="A11" s="12" t="s">
        <v>16</v>
      </c>
      <c r="B11" s="59" t="s">
        <v>36</v>
      </c>
      <c r="C11" s="51">
        <v>103.88</v>
      </c>
      <c r="D11" s="51">
        <v>58.4</v>
      </c>
      <c r="E11" s="71">
        <v>32.979999999999997</v>
      </c>
      <c r="G11" s="58"/>
      <c r="H11" s="58"/>
      <c r="I11" s="58"/>
    </row>
    <row r="12" spans="1:9" x14ac:dyDescent="0.25">
      <c r="A12" s="12" t="s">
        <v>26</v>
      </c>
      <c r="B12" s="59" t="s">
        <v>37</v>
      </c>
      <c r="C12" s="51">
        <v>103.29</v>
      </c>
      <c r="D12" s="51">
        <v>58.65</v>
      </c>
      <c r="E12" s="71">
        <v>32.58</v>
      </c>
      <c r="G12" s="58"/>
      <c r="H12" s="58"/>
    </row>
    <row r="13" spans="1:9" x14ac:dyDescent="0.25">
      <c r="A13" s="12" t="s">
        <v>9</v>
      </c>
      <c r="B13" s="59" t="s">
        <v>38</v>
      </c>
      <c r="C13" s="51">
        <v>101.83</v>
      </c>
      <c r="D13" s="51">
        <v>59.55</v>
      </c>
      <c r="E13" s="71">
        <v>33.58</v>
      </c>
      <c r="G13" s="58"/>
      <c r="H13" s="58"/>
      <c r="I13" s="58"/>
    </row>
    <row r="14" spans="1:9" x14ac:dyDescent="0.25">
      <c r="A14" s="12" t="s">
        <v>12</v>
      </c>
      <c r="B14" s="59" t="s">
        <v>15</v>
      </c>
      <c r="C14" s="51">
        <v>99.251000000000005</v>
      </c>
      <c r="D14" s="51">
        <v>57.78</v>
      </c>
      <c r="E14" s="72">
        <v>36.700000000000003</v>
      </c>
      <c r="G14" s="58"/>
      <c r="H14" s="58"/>
      <c r="I14" s="58"/>
    </row>
    <row r="15" spans="1:9" x14ac:dyDescent="0.25">
      <c r="A15" s="12" t="s">
        <v>10</v>
      </c>
      <c r="B15" s="59" t="s">
        <v>24</v>
      </c>
      <c r="C15" s="51">
        <v>98.831199999999995</v>
      </c>
      <c r="D15" s="51">
        <v>58.15</v>
      </c>
      <c r="E15" s="71">
        <v>32.6</v>
      </c>
      <c r="G15" s="58"/>
      <c r="H15" s="58"/>
      <c r="I15" s="58"/>
    </row>
    <row r="16" spans="1:9" x14ac:dyDescent="0.25">
      <c r="A16" s="12" t="s">
        <v>12</v>
      </c>
      <c r="B16" s="59" t="s">
        <v>39</v>
      </c>
      <c r="C16" s="51">
        <v>97.372900000000001</v>
      </c>
      <c r="D16" s="51">
        <v>58.5</v>
      </c>
      <c r="E16" s="72">
        <v>37.4</v>
      </c>
      <c r="G16" s="58"/>
      <c r="H16" s="58"/>
      <c r="I16" s="58"/>
    </row>
    <row r="17" spans="1:9" x14ac:dyDescent="0.25">
      <c r="A17" s="12" t="s">
        <v>27</v>
      </c>
      <c r="B17" s="59" t="s">
        <v>28</v>
      </c>
      <c r="C17" s="51">
        <v>95.982200000000006</v>
      </c>
      <c r="D17" s="51">
        <v>59.55</v>
      </c>
      <c r="E17" s="71">
        <v>34.25</v>
      </c>
      <c r="G17" s="58"/>
      <c r="H17" s="58"/>
      <c r="I17" s="58"/>
    </row>
    <row r="18" spans="1:9" x14ac:dyDescent="0.25">
      <c r="A18" s="12" t="s">
        <v>27</v>
      </c>
      <c r="B18" s="59" t="s">
        <v>40</v>
      </c>
      <c r="C18" s="51">
        <v>95.653000000000006</v>
      </c>
      <c r="D18" s="52">
        <v>61.03</v>
      </c>
      <c r="E18" s="71">
        <v>34.950000000000003</v>
      </c>
      <c r="G18" s="58"/>
      <c r="H18" s="58"/>
      <c r="I18" s="58"/>
    </row>
    <row r="19" spans="1:9" x14ac:dyDescent="0.25">
      <c r="A19" s="12" t="s">
        <v>12</v>
      </c>
      <c r="B19" s="59" t="s">
        <v>41</v>
      </c>
      <c r="C19" s="51">
        <v>95.531899999999993</v>
      </c>
      <c r="D19" s="51">
        <v>59.83</v>
      </c>
      <c r="E19" s="71">
        <v>35.130000000000003</v>
      </c>
      <c r="G19" s="58"/>
      <c r="H19" s="58"/>
      <c r="I19" s="58"/>
    </row>
    <row r="20" spans="1:9" x14ac:dyDescent="0.25">
      <c r="A20" s="12" t="s">
        <v>11</v>
      </c>
      <c r="B20" s="59" t="s">
        <v>42</v>
      </c>
      <c r="C20" s="51">
        <v>95.296800000000005</v>
      </c>
      <c r="D20" s="51">
        <v>57.08</v>
      </c>
      <c r="E20" s="72">
        <v>35.33</v>
      </c>
      <c r="G20" s="58"/>
      <c r="H20" s="58"/>
      <c r="I20" s="58"/>
    </row>
    <row r="21" spans="1:9" x14ac:dyDescent="0.25">
      <c r="A21" s="12" t="s">
        <v>12</v>
      </c>
      <c r="B21" s="59" t="s">
        <v>43</v>
      </c>
      <c r="C21" s="51">
        <v>93.030799999999999</v>
      </c>
      <c r="D21" s="51">
        <v>58.65</v>
      </c>
      <c r="E21" s="72">
        <v>36.299999999999997</v>
      </c>
      <c r="G21" s="58"/>
      <c r="H21" s="58"/>
      <c r="I21" s="58"/>
    </row>
    <row r="22" spans="1:9" x14ac:dyDescent="0.25">
      <c r="A22" s="12" t="s">
        <v>11</v>
      </c>
      <c r="B22" s="59" t="s">
        <v>44</v>
      </c>
      <c r="C22" s="51">
        <v>92.966999999999999</v>
      </c>
      <c r="D22" s="51">
        <v>55.38</v>
      </c>
      <c r="E22" s="71">
        <v>35.049999999999997</v>
      </c>
      <c r="I22" s="58"/>
    </row>
    <row r="23" spans="1:9" x14ac:dyDescent="0.25">
      <c r="A23" s="12" t="s">
        <v>17</v>
      </c>
      <c r="B23" s="59" t="s">
        <v>45</v>
      </c>
      <c r="C23" s="51">
        <v>89.892499999999998</v>
      </c>
      <c r="D23" s="51">
        <v>58.78</v>
      </c>
      <c r="E23" s="72">
        <v>35.43</v>
      </c>
      <c r="I23" s="58"/>
    </row>
    <row r="24" spans="1:9" x14ac:dyDescent="0.25">
      <c r="A24" s="12" t="s">
        <v>17</v>
      </c>
      <c r="B24" s="59" t="s">
        <v>46</v>
      </c>
      <c r="C24" s="51">
        <v>76.772199999999998</v>
      </c>
      <c r="D24" s="51">
        <v>57.48</v>
      </c>
      <c r="E24" s="71">
        <v>32.58</v>
      </c>
      <c r="I24" s="58"/>
    </row>
    <row r="25" spans="1:9" x14ac:dyDescent="0.25">
      <c r="A25" s="12" t="s">
        <v>17</v>
      </c>
      <c r="B25" s="59" t="s">
        <v>47</v>
      </c>
      <c r="C25" s="51">
        <v>73.369699999999995</v>
      </c>
      <c r="D25" s="51">
        <v>56.28</v>
      </c>
      <c r="E25" s="71">
        <v>32.299999999999997</v>
      </c>
      <c r="I25" s="58"/>
    </row>
    <row r="26" spans="1:9" ht="15.75" thickBot="1" x14ac:dyDescent="0.3">
      <c r="A26" s="17" t="s">
        <v>12</v>
      </c>
      <c r="B26" s="60" t="s">
        <v>48</v>
      </c>
      <c r="C26" s="53">
        <v>72.343900000000005</v>
      </c>
      <c r="D26" s="21">
        <v>57.8</v>
      </c>
      <c r="E26" s="56">
        <v>36.4</v>
      </c>
      <c r="I26" s="58"/>
    </row>
    <row r="27" spans="1:9" x14ac:dyDescent="0.25">
      <c r="A27" s="24"/>
      <c r="B27" s="84"/>
      <c r="C27" s="85"/>
      <c r="D27" s="85"/>
      <c r="E27" s="73"/>
    </row>
    <row r="28" spans="1:9" x14ac:dyDescent="0.25">
      <c r="A28" s="24"/>
      <c r="B28" s="86" t="s">
        <v>18</v>
      </c>
      <c r="C28" s="87">
        <f>AVERAGE(C3:C26)</f>
        <v>97.566879166666681</v>
      </c>
      <c r="D28" s="87">
        <f>AVERAGE(D3:D26)</f>
        <v>58.782916666666665</v>
      </c>
      <c r="E28" s="36">
        <f>AVERAGE(E3:E26)</f>
        <v>34.950416666666662</v>
      </c>
    </row>
    <row r="29" spans="1:9" x14ac:dyDescent="0.25">
      <c r="A29" s="24"/>
      <c r="B29" s="86" t="s">
        <v>51</v>
      </c>
      <c r="C29" s="87">
        <v>7.1</v>
      </c>
      <c r="D29" s="87">
        <v>2</v>
      </c>
      <c r="E29" s="36">
        <v>2</v>
      </c>
    </row>
    <row r="30" spans="1:9" x14ac:dyDescent="0.25">
      <c r="A30" s="24"/>
      <c r="B30" s="86" t="s">
        <v>19</v>
      </c>
      <c r="C30" s="88">
        <v>7.9</v>
      </c>
      <c r="D30" s="88">
        <v>0.8</v>
      </c>
      <c r="E30" s="36">
        <v>2.1</v>
      </c>
    </row>
    <row r="31" spans="1:9" x14ac:dyDescent="0.25">
      <c r="A31" s="24"/>
      <c r="B31" s="86" t="s">
        <v>20</v>
      </c>
      <c r="C31" s="88">
        <v>70</v>
      </c>
      <c r="D31" s="88"/>
      <c r="E31" s="42"/>
    </row>
    <row r="32" spans="1:9" ht="15.75" thickBot="1" x14ac:dyDescent="0.3">
      <c r="A32" s="89"/>
      <c r="B32" s="64" t="s">
        <v>52</v>
      </c>
      <c r="C32" s="65">
        <v>3.5</v>
      </c>
      <c r="D32" s="65"/>
      <c r="E32" s="55"/>
    </row>
    <row r="33" spans="1:5" ht="15.75" thickBot="1" x14ac:dyDescent="0.3">
      <c r="A33" s="106" t="s">
        <v>53</v>
      </c>
      <c r="B33" s="107"/>
      <c r="C33" s="107"/>
      <c r="D33" s="107"/>
      <c r="E33" s="108"/>
    </row>
  </sheetData>
  <sheetProtection algorithmName="SHA-512" hashValue="patVCxe7zKmiXsvYRTTvkN/Kao/kvAoVaoPdGaQXSWdwORJNYT/HBCr6xo6fbzkr5SKalDAWYkeS5Ukv/8Qt7w==" saltValue="/0f8k+w9jM3Jr/kX0pdp5Q==" spinCount="100000" sheet="1" objects="1" scenarios="1" sort="0" autoFilter="0" pivotTables="0"/>
  <mergeCells count="2">
    <mergeCell ref="A33:E33"/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8"/>
  <sheetViews>
    <sheetView workbookViewId="0">
      <selection activeCell="D31" sqref="D31"/>
    </sheetView>
  </sheetViews>
  <sheetFormatPr defaultRowHeight="15" x14ac:dyDescent="0.25"/>
  <cols>
    <col min="1" max="1" width="30" customWidth="1"/>
    <col min="2" max="2" width="19.7109375" bestFit="1" customWidth="1"/>
    <col min="3" max="3" width="11.85546875" bestFit="1" customWidth="1"/>
    <col min="4" max="4" width="19" customWidth="1"/>
    <col min="5" max="5" width="18.7109375" customWidth="1"/>
  </cols>
  <sheetData>
    <row r="1" spans="1:10" ht="15.75" customHeight="1" thickBot="1" x14ac:dyDescent="0.3">
      <c r="A1" s="109" t="s">
        <v>58</v>
      </c>
      <c r="B1" s="110"/>
      <c r="C1" s="110"/>
      <c r="D1" s="110"/>
      <c r="E1" s="110"/>
    </row>
    <row r="2" spans="1:10" ht="15.75" thickBot="1" x14ac:dyDescent="0.3">
      <c r="A2" s="1" t="s">
        <v>49</v>
      </c>
      <c r="B2" s="1" t="s">
        <v>6</v>
      </c>
      <c r="C2" s="1" t="s">
        <v>7</v>
      </c>
      <c r="D2" s="1" t="s">
        <v>8</v>
      </c>
      <c r="E2" s="1" t="s">
        <v>50</v>
      </c>
      <c r="J2" s="39"/>
    </row>
    <row r="3" spans="1:10" x14ac:dyDescent="0.25">
      <c r="A3" s="59" t="s">
        <v>12</v>
      </c>
      <c r="B3" s="59" t="s">
        <v>43</v>
      </c>
      <c r="C3" s="50">
        <v>96.111500000000007</v>
      </c>
      <c r="D3" s="7">
        <v>54.8</v>
      </c>
      <c r="E3" s="10">
        <v>34.83</v>
      </c>
      <c r="J3" s="58"/>
    </row>
    <row r="4" spans="1:10" x14ac:dyDescent="0.25">
      <c r="A4" s="59" t="s">
        <v>17</v>
      </c>
      <c r="B4" s="59" t="s">
        <v>35</v>
      </c>
      <c r="C4" s="50">
        <v>93.589299999999994</v>
      </c>
      <c r="D4" s="7">
        <v>55.8</v>
      </c>
      <c r="E4" s="9">
        <v>31.6</v>
      </c>
      <c r="J4" s="58"/>
    </row>
    <row r="5" spans="1:10" x14ac:dyDescent="0.25">
      <c r="A5" s="59" t="s">
        <v>12</v>
      </c>
      <c r="B5" s="59" t="s">
        <v>34</v>
      </c>
      <c r="C5" s="50">
        <v>93.077500000000001</v>
      </c>
      <c r="D5" s="7">
        <v>55.05</v>
      </c>
      <c r="E5" s="9">
        <v>30.2</v>
      </c>
      <c r="J5" s="58"/>
    </row>
    <row r="6" spans="1:10" x14ac:dyDescent="0.25">
      <c r="A6" s="59" t="s">
        <v>12</v>
      </c>
      <c r="B6" s="59" t="s">
        <v>15</v>
      </c>
      <c r="C6" s="50">
        <v>92.984099999999998</v>
      </c>
      <c r="D6" s="7">
        <v>57.85</v>
      </c>
      <c r="E6" s="10">
        <v>34.130000000000003</v>
      </c>
      <c r="J6" s="58"/>
    </row>
    <row r="7" spans="1:10" x14ac:dyDescent="0.25">
      <c r="A7" s="59" t="s">
        <v>12</v>
      </c>
      <c r="B7" s="59" t="s">
        <v>39</v>
      </c>
      <c r="C7" s="50">
        <v>90.992999999999995</v>
      </c>
      <c r="D7" s="7">
        <v>59.65</v>
      </c>
      <c r="E7" s="10">
        <v>35.03</v>
      </c>
      <c r="J7" s="58"/>
    </row>
    <row r="8" spans="1:10" x14ac:dyDescent="0.25">
      <c r="A8" s="59" t="s">
        <v>17</v>
      </c>
      <c r="B8" s="59" t="s">
        <v>45</v>
      </c>
      <c r="C8" s="50">
        <v>88.942099999999996</v>
      </c>
      <c r="D8" s="7">
        <v>55.95</v>
      </c>
      <c r="E8" s="10">
        <v>34.28</v>
      </c>
      <c r="J8" s="58"/>
    </row>
    <row r="9" spans="1:10" x14ac:dyDescent="0.25">
      <c r="A9" s="59" t="s">
        <v>13</v>
      </c>
      <c r="B9" s="59" t="s">
        <v>14</v>
      </c>
      <c r="C9" s="51">
        <v>85.996600000000001</v>
      </c>
      <c r="D9" s="7">
        <v>58.18</v>
      </c>
      <c r="E9" s="10">
        <v>34.15</v>
      </c>
      <c r="J9" s="58"/>
    </row>
    <row r="10" spans="1:10" x14ac:dyDescent="0.25">
      <c r="A10" s="59" t="s">
        <v>12</v>
      </c>
      <c r="B10" s="59" t="s">
        <v>41</v>
      </c>
      <c r="C10" s="51">
        <v>83.565200000000004</v>
      </c>
      <c r="D10" s="7">
        <v>56.85</v>
      </c>
      <c r="E10" s="9">
        <v>33.18</v>
      </c>
      <c r="J10" s="58"/>
    </row>
    <row r="11" spans="1:10" x14ac:dyDescent="0.25">
      <c r="A11" s="59" t="s">
        <v>26</v>
      </c>
      <c r="B11" s="59" t="s">
        <v>37</v>
      </c>
      <c r="C11" s="51">
        <v>83.244299999999996</v>
      </c>
      <c r="D11" s="7">
        <v>55.8</v>
      </c>
      <c r="E11" s="9">
        <v>31.4</v>
      </c>
    </row>
    <row r="12" spans="1:10" x14ac:dyDescent="0.25">
      <c r="A12" s="59" t="s">
        <v>27</v>
      </c>
      <c r="B12" s="59" t="s">
        <v>32</v>
      </c>
      <c r="C12" s="51">
        <v>83.043300000000002</v>
      </c>
      <c r="D12" s="7">
        <v>58.55</v>
      </c>
      <c r="E12" s="9">
        <v>32.4</v>
      </c>
      <c r="J12" s="58"/>
    </row>
    <row r="13" spans="1:10" x14ac:dyDescent="0.25">
      <c r="A13" s="59" t="s">
        <v>27</v>
      </c>
      <c r="B13" s="59" t="s">
        <v>40</v>
      </c>
      <c r="C13" s="51">
        <v>82.670400000000001</v>
      </c>
      <c r="D13" s="7">
        <v>61.2</v>
      </c>
      <c r="E13" s="9">
        <v>32.5</v>
      </c>
      <c r="J13" s="58"/>
    </row>
    <row r="14" spans="1:10" x14ac:dyDescent="0.25">
      <c r="A14" s="59" t="s">
        <v>16</v>
      </c>
      <c r="B14" s="59" t="s">
        <v>29</v>
      </c>
      <c r="C14" s="51">
        <v>82.280500000000004</v>
      </c>
      <c r="D14" s="7">
        <v>56.7</v>
      </c>
      <c r="E14" s="10">
        <v>35.299999999999997</v>
      </c>
      <c r="J14" s="58"/>
    </row>
    <row r="15" spans="1:10" x14ac:dyDescent="0.25">
      <c r="A15" s="59" t="s">
        <v>27</v>
      </c>
      <c r="B15" s="59" t="s">
        <v>31</v>
      </c>
      <c r="C15" s="51">
        <v>80.661000000000001</v>
      </c>
      <c r="D15" s="7">
        <v>58.8</v>
      </c>
      <c r="E15" s="10">
        <v>35.33</v>
      </c>
      <c r="J15" s="58"/>
    </row>
    <row r="16" spans="1:10" x14ac:dyDescent="0.25">
      <c r="A16" s="59" t="s">
        <v>16</v>
      </c>
      <c r="B16" s="59" t="s">
        <v>36</v>
      </c>
      <c r="C16" s="51">
        <v>76.216700000000003</v>
      </c>
      <c r="D16" s="7">
        <v>59</v>
      </c>
      <c r="E16" s="9">
        <v>32</v>
      </c>
      <c r="J16" s="58"/>
    </row>
    <row r="17" spans="1:10" x14ac:dyDescent="0.25">
      <c r="A17" s="59" t="s">
        <v>26</v>
      </c>
      <c r="B17" s="59" t="s">
        <v>30</v>
      </c>
      <c r="C17" s="51">
        <v>76.068700000000007</v>
      </c>
      <c r="D17" s="7">
        <v>56.9</v>
      </c>
      <c r="E17" s="10">
        <v>35.03</v>
      </c>
      <c r="J17" s="58"/>
    </row>
    <row r="18" spans="1:10" x14ac:dyDescent="0.25">
      <c r="A18" s="59" t="s">
        <v>17</v>
      </c>
      <c r="B18" s="59" t="s">
        <v>46</v>
      </c>
      <c r="C18" s="51">
        <v>75.967500000000001</v>
      </c>
      <c r="D18" s="7">
        <v>54.68</v>
      </c>
      <c r="E18" s="9">
        <v>32.1</v>
      </c>
      <c r="J18" s="58"/>
    </row>
    <row r="19" spans="1:10" x14ac:dyDescent="0.25">
      <c r="A19" s="59" t="s">
        <v>17</v>
      </c>
      <c r="B19" s="59" t="s">
        <v>47</v>
      </c>
      <c r="C19" s="51">
        <v>75.556399999999996</v>
      </c>
      <c r="D19" s="7">
        <v>57.8</v>
      </c>
      <c r="E19" s="9">
        <v>31.2</v>
      </c>
      <c r="J19" s="58"/>
    </row>
    <row r="20" spans="1:10" x14ac:dyDescent="0.25">
      <c r="A20" s="59" t="s">
        <v>11</v>
      </c>
      <c r="B20" s="59" t="s">
        <v>42</v>
      </c>
      <c r="C20" s="51">
        <v>75.439499999999995</v>
      </c>
      <c r="D20" s="7">
        <v>55.38</v>
      </c>
      <c r="E20" s="9">
        <v>31.8</v>
      </c>
      <c r="J20" s="58"/>
    </row>
    <row r="21" spans="1:10" x14ac:dyDescent="0.25">
      <c r="A21" s="59" t="s">
        <v>12</v>
      </c>
      <c r="B21" s="59" t="s">
        <v>33</v>
      </c>
      <c r="C21" s="51">
        <v>75.126499999999993</v>
      </c>
      <c r="D21" s="7">
        <v>56.13</v>
      </c>
      <c r="E21" s="10">
        <v>35.43</v>
      </c>
      <c r="J21" s="58"/>
    </row>
    <row r="22" spans="1:10" x14ac:dyDescent="0.25">
      <c r="A22" s="59" t="s">
        <v>12</v>
      </c>
      <c r="B22" s="59" t="s">
        <v>48</v>
      </c>
      <c r="C22" s="51">
        <v>73.109300000000005</v>
      </c>
      <c r="D22" s="7">
        <v>57.35</v>
      </c>
      <c r="E22" s="9">
        <v>32.700000000000003</v>
      </c>
      <c r="J22" s="58"/>
    </row>
    <row r="23" spans="1:10" x14ac:dyDescent="0.25">
      <c r="A23" s="59" t="s">
        <v>27</v>
      </c>
      <c r="B23" s="59" t="s">
        <v>28</v>
      </c>
      <c r="C23" s="51">
        <v>72.862899999999996</v>
      </c>
      <c r="D23" s="7">
        <v>57.05</v>
      </c>
      <c r="E23" s="9">
        <v>32</v>
      </c>
      <c r="J23" s="58"/>
    </row>
    <row r="24" spans="1:10" x14ac:dyDescent="0.25">
      <c r="A24" s="59" t="s">
        <v>9</v>
      </c>
      <c r="B24" s="59" t="s">
        <v>38</v>
      </c>
      <c r="C24" s="51">
        <v>71.555099999999996</v>
      </c>
      <c r="D24" s="7">
        <v>59.78</v>
      </c>
      <c r="E24" s="9">
        <v>31</v>
      </c>
      <c r="J24" s="58"/>
    </row>
    <row r="25" spans="1:10" x14ac:dyDescent="0.25">
      <c r="A25" s="59" t="s">
        <v>10</v>
      </c>
      <c r="B25" s="59" t="s">
        <v>24</v>
      </c>
      <c r="C25" s="51">
        <v>68.611500000000007</v>
      </c>
      <c r="D25" s="7">
        <v>54.03</v>
      </c>
      <c r="E25" s="9">
        <v>31.1</v>
      </c>
      <c r="J25" s="58"/>
    </row>
    <row r="26" spans="1:10" ht="15.75" thickBot="1" x14ac:dyDescent="0.3">
      <c r="A26" s="60" t="s">
        <v>11</v>
      </c>
      <c r="B26" s="60" t="s">
        <v>44</v>
      </c>
      <c r="C26" s="53">
        <v>58.849400000000003</v>
      </c>
      <c r="D26" s="21">
        <v>52.1</v>
      </c>
      <c r="E26" s="23">
        <v>33</v>
      </c>
      <c r="J26" s="58"/>
    </row>
    <row r="27" spans="1:10" x14ac:dyDescent="0.25">
      <c r="C27" s="61"/>
      <c r="D27" s="61"/>
      <c r="E27" s="62"/>
    </row>
    <row r="28" spans="1:10" x14ac:dyDescent="0.25">
      <c r="B28" s="63" t="s">
        <v>18</v>
      </c>
      <c r="C28" s="54">
        <f>AVERAGE(C3:C26)</f>
        <v>80.688429166666666</v>
      </c>
      <c r="D28" s="54">
        <f>AVERAGE(D3:D26)</f>
        <v>56.890833333333326</v>
      </c>
      <c r="E28" s="36">
        <f>AVERAGE(E3:E26)</f>
        <v>32.987083333333338</v>
      </c>
    </row>
    <row r="29" spans="1:10" x14ac:dyDescent="0.25">
      <c r="B29" s="63" t="s">
        <v>51</v>
      </c>
      <c r="C29" s="54">
        <v>8.6</v>
      </c>
      <c r="D29" s="54">
        <v>2</v>
      </c>
      <c r="E29" s="36">
        <v>2</v>
      </c>
    </row>
    <row r="30" spans="1:10" x14ac:dyDescent="0.25">
      <c r="B30" s="63" t="s">
        <v>19</v>
      </c>
      <c r="C30" s="54">
        <v>7.3</v>
      </c>
      <c r="D30" s="54" t="s">
        <v>54</v>
      </c>
      <c r="E30" s="42">
        <v>1.4</v>
      </c>
    </row>
    <row r="31" spans="1:10" x14ac:dyDescent="0.25">
      <c r="B31" s="63" t="s">
        <v>20</v>
      </c>
      <c r="C31" s="39">
        <v>69</v>
      </c>
      <c r="D31" s="39"/>
      <c r="E31" s="42"/>
    </row>
    <row r="32" spans="1:10" ht="15.75" thickBot="1" x14ac:dyDescent="0.3">
      <c r="A32" s="57"/>
      <c r="B32" s="64" t="s">
        <v>52</v>
      </c>
      <c r="C32" s="66">
        <v>3.5</v>
      </c>
      <c r="D32" s="65"/>
      <c r="E32" s="55"/>
    </row>
    <row r="33" spans="1:5" ht="15.75" thickBot="1" x14ac:dyDescent="0.3">
      <c r="A33" s="106" t="s">
        <v>53</v>
      </c>
      <c r="B33" s="107"/>
      <c r="C33" s="107"/>
      <c r="D33" s="107"/>
      <c r="E33" s="108"/>
    </row>
    <row r="38" spans="1:5" x14ac:dyDescent="0.25">
      <c r="B38" s="39"/>
      <c r="C38" s="39"/>
      <c r="D38" s="39"/>
      <c r="E38" s="39"/>
    </row>
  </sheetData>
  <sheetProtection algorithmName="SHA-512" hashValue="XQnfZWJDg5R9o1c59vnScoMgTMg3iusWTaoqhyN67TlqTLJhDqEcUrEzSetqriyeqSuy78mpZKEkKKHrdDuuWw==" saltValue="ZDI2ebfmCmxX2Bl4uFsohw==" spinCount="100000" sheet="1" objects="1" scenarios="1" sort="0" autoFilter="0" pivotTables="0"/>
  <mergeCells count="2">
    <mergeCell ref="A33:E33"/>
    <mergeCell ref="A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8"/>
  <sheetViews>
    <sheetView workbookViewId="0">
      <selection activeCell="F9" sqref="F9"/>
    </sheetView>
  </sheetViews>
  <sheetFormatPr defaultRowHeight="15" x14ac:dyDescent="0.25"/>
  <cols>
    <col min="1" max="1" width="30" customWidth="1"/>
    <col min="2" max="2" width="19.7109375" bestFit="1" customWidth="1"/>
    <col min="3" max="3" width="11.85546875" bestFit="1" customWidth="1"/>
    <col min="4" max="4" width="19" customWidth="1"/>
  </cols>
  <sheetData>
    <row r="1" spans="1:10" ht="15.75" customHeight="1" thickBot="1" x14ac:dyDescent="0.3">
      <c r="A1" s="109" t="s">
        <v>59</v>
      </c>
      <c r="B1" s="110"/>
      <c r="C1" s="110"/>
      <c r="D1" s="110"/>
    </row>
    <row r="2" spans="1:10" ht="15.75" thickBot="1" x14ac:dyDescent="0.3">
      <c r="A2" s="1" t="s">
        <v>49</v>
      </c>
      <c r="B2" s="1" t="s">
        <v>6</v>
      </c>
      <c r="C2" s="1" t="s">
        <v>7</v>
      </c>
      <c r="D2" s="1" t="s">
        <v>8</v>
      </c>
      <c r="I2" s="39"/>
      <c r="J2" s="39"/>
    </row>
    <row r="3" spans="1:10" x14ac:dyDescent="0.25">
      <c r="A3" s="59" t="s">
        <v>12</v>
      </c>
      <c r="B3" s="59" t="s">
        <v>33</v>
      </c>
      <c r="C3" s="50">
        <v>95.003100000000003</v>
      </c>
      <c r="D3" s="10">
        <v>60.18</v>
      </c>
      <c r="J3" s="58"/>
    </row>
    <row r="4" spans="1:10" x14ac:dyDescent="0.25">
      <c r="A4" s="59" t="s">
        <v>12</v>
      </c>
      <c r="B4" s="59" t="s">
        <v>43</v>
      </c>
      <c r="C4" s="50">
        <v>94.139899999999997</v>
      </c>
      <c r="D4" s="9">
        <v>58.95</v>
      </c>
      <c r="I4" s="58"/>
      <c r="J4" s="58"/>
    </row>
    <row r="5" spans="1:10" x14ac:dyDescent="0.25">
      <c r="A5" s="59" t="s">
        <v>12</v>
      </c>
      <c r="B5" s="59" t="s">
        <v>34</v>
      </c>
      <c r="C5" s="50">
        <v>88.387500000000003</v>
      </c>
      <c r="D5" s="10">
        <v>59.38</v>
      </c>
      <c r="I5" s="58"/>
      <c r="J5" s="58"/>
    </row>
    <row r="6" spans="1:10" x14ac:dyDescent="0.25">
      <c r="A6" s="59" t="s">
        <v>26</v>
      </c>
      <c r="B6" s="59" t="s">
        <v>37</v>
      </c>
      <c r="C6" s="51">
        <v>86.832999999999998</v>
      </c>
      <c r="D6" s="9">
        <v>58.93</v>
      </c>
      <c r="I6" s="58"/>
    </row>
    <row r="7" spans="1:10" x14ac:dyDescent="0.25">
      <c r="A7" s="59" t="s">
        <v>12</v>
      </c>
      <c r="B7" s="59" t="s">
        <v>15</v>
      </c>
      <c r="C7" s="51">
        <v>78.688599999999994</v>
      </c>
      <c r="D7" s="9">
        <v>58.1</v>
      </c>
      <c r="I7" s="58"/>
      <c r="J7" s="58"/>
    </row>
    <row r="8" spans="1:10" x14ac:dyDescent="0.25">
      <c r="A8" s="59" t="s">
        <v>12</v>
      </c>
      <c r="B8" s="59" t="s">
        <v>41</v>
      </c>
      <c r="C8" s="51">
        <v>76.323099999999997</v>
      </c>
      <c r="D8" s="10">
        <v>60.15</v>
      </c>
      <c r="I8" s="58"/>
      <c r="J8" s="58"/>
    </row>
    <row r="9" spans="1:10" x14ac:dyDescent="0.25">
      <c r="A9" s="59" t="s">
        <v>11</v>
      </c>
      <c r="B9" s="59" t="s">
        <v>44</v>
      </c>
      <c r="C9" s="51">
        <v>75.089699999999993</v>
      </c>
      <c r="D9" s="9">
        <v>55.4</v>
      </c>
      <c r="I9" s="58"/>
      <c r="J9" s="58"/>
    </row>
    <row r="10" spans="1:10" x14ac:dyDescent="0.25">
      <c r="A10" s="59" t="s">
        <v>16</v>
      </c>
      <c r="B10" s="59" t="s">
        <v>36</v>
      </c>
      <c r="C10" s="51">
        <v>74.053299999999993</v>
      </c>
      <c r="D10" s="9">
        <v>57.87</v>
      </c>
      <c r="I10" s="58"/>
      <c r="J10" s="58"/>
    </row>
    <row r="11" spans="1:10" x14ac:dyDescent="0.25">
      <c r="A11" s="59" t="s">
        <v>9</v>
      </c>
      <c r="B11" s="59" t="s">
        <v>38</v>
      </c>
      <c r="C11" s="51">
        <v>69.908500000000004</v>
      </c>
      <c r="D11" s="9">
        <v>57.97</v>
      </c>
      <c r="I11" s="58"/>
      <c r="J11" s="58"/>
    </row>
    <row r="12" spans="1:10" x14ac:dyDescent="0.25">
      <c r="A12" s="59" t="s">
        <v>13</v>
      </c>
      <c r="B12" s="59" t="s">
        <v>14</v>
      </c>
      <c r="C12" s="51">
        <v>69.028899999999993</v>
      </c>
      <c r="D12" s="9">
        <v>57.6</v>
      </c>
      <c r="I12" s="58"/>
      <c r="J12" s="58"/>
    </row>
    <row r="13" spans="1:10" x14ac:dyDescent="0.25">
      <c r="A13" s="59" t="s">
        <v>12</v>
      </c>
      <c r="B13" s="59" t="s">
        <v>39</v>
      </c>
      <c r="C13" s="51">
        <v>68.0869</v>
      </c>
      <c r="D13" s="9">
        <v>57.63</v>
      </c>
      <c r="I13" s="58"/>
      <c r="J13" s="58"/>
    </row>
    <row r="14" spans="1:10" x14ac:dyDescent="0.25">
      <c r="A14" s="59" t="s">
        <v>17</v>
      </c>
      <c r="B14" s="59" t="s">
        <v>35</v>
      </c>
      <c r="C14" s="51">
        <v>66.2761</v>
      </c>
      <c r="D14" s="10">
        <v>60.27</v>
      </c>
      <c r="I14" s="58"/>
      <c r="J14" s="58"/>
    </row>
    <row r="15" spans="1:10" x14ac:dyDescent="0.25">
      <c r="A15" s="59" t="s">
        <v>10</v>
      </c>
      <c r="B15" s="59" t="s">
        <v>24</v>
      </c>
      <c r="C15" s="51">
        <v>65.516099999999994</v>
      </c>
      <c r="D15" s="9">
        <v>56.1</v>
      </c>
      <c r="I15" s="58"/>
      <c r="J15" s="58"/>
    </row>
    <row r="16" spans="1:10" x14ac:dyDescent="0.25">
      <c r="A16" s="59" t="s">
        <v>17</v>
      </c>
      <c r="B16" s="59" t="s">
        <v>45</v>
      </c>
      <c r="C16" s="51">
        <v>64.926100000000005</v>
      </c>
      <c r="D16" s="9">
        <v>58.83</v>
      </c>
      <c r="I16" s="58"/>
      <c r="J16" s="58"/>
    </row>
    <row r="17" spans="1:10" x14ac:dyDescent="0.25">
      <c r="A17" s="59" t="s">
        <v>16</v>
      </c>
      <c r="B17" s="59" t="s">
        <v>29</v>
      </c>
      <c r="C17" s="51">
        <v>62.793900000000001</v>
      </c>
      <c r="D17" s="9">
        <v>58.13</v>
      </c>
      <c r="I17" s="58"/>
      <c r="J17" s="58"/>
    </row>
    <row r="18" spans="1:10" x14ac:dyDescent="0.25">
      <c r="A18" s="59" t="s">
        <v>11</v>
      </c>
      <c r="B18" s="59" t="s">
        <v>42</v>
      </c>
      <c r="C18" s="51">
        <v>57.352400000000003</v>
      </c>
      <c r="D18" s="9">
        <v>56.58</v>
      </c>
      <c r="I18" s="58"/>
      <c r="J18" s="58"/>
    </row>
    <row r="19" spans="1:10" x14ac:dyDescent="0.25">
      <c r="A19" s="59" t="s">
        <v>26</v>
      </c>
      <c r="B19" s="59" t="s">
        <v>30</v>
      </c>
      <c r="C19" s="51">
        <v>55.317700000000002</v>
      </c>
      <c r="D19" s="9">
        <v>58.48</v>
      </c>
      <c r="I19" s="58"/>
      <c r="J19" s="58"/>
    </row>
    <row r="20" spans="1:10" x14ac:dyDescent="0.25">
      <c r="A20" s="59" t="s">
        <v>17</v>
      </c>
      <c r="B20" s="59" t="s">
        <v>47</v>
      </c>
      <c r="C20" s="51">
        <v>52.201599999999999</v>
      </c>
      <c r="D20" s="9">
        <v>58.18</v>
      </c>
      <c r="I20" s="58"/>
      <c r="J20" s="58"/>
    </row>
    <row r="21" spans="1:10" x14ac:dyDescent="0.25">
      <c r="A21" s="59" t="s">
        <v>27</v>
      </c>
      <c r="B21" s="59" t="s">
        <v>32</v>
      </c>
      <c r="C21" s="51">
        <v>48.054099999999998</v>
      </c>
      <c r="D21" s="10">
        <v>60</v>
      </c>
      <c r="I21" s="58"/>
      <c r="J21" s="58"/>
    </row>
    <row r="22" spans="1:10" x14ac:dyDescent="0.25">
      <c r="A22" s="59" t="s">
        <v>27</v>
      </c>
      <c r="B22" s="59" t="s">
        <v>31</v>
      </c>
      <c r="C22" s="51">
        <v>47.695300000000003</v>
      </c>
      <c r="D22" s="9">
        <v>58.95</v>
      </c>
      <c r="I22" s="58"/>
      <c r="J22" s="58"/>
    </row>
    <row r="23" spans="1:10" x14ac:dyDescent="0.25">
      <c r="A23" s="59" t="s">
        <v>27</v>
      </c>
      <c r="B23" s="59" t="s">
        <v>40</v>
      </c>
      <c r="C23" s="51">
        <v>47.636699999999998</v>
      </c>
      <c r="D23" s="10">
        <v>59.85</v>
      </c>
      <c r="I23" s="58"/>
      <c r="J23" s="58"/>
    </row>
    <row r="24" spans="1:10" x14ac:dyDescent="0.25">
      <c r="A24" s="59" t="s">
        <v>12</v>
      </c>
      <c r="B24" s="59" t="s">
        <v>48</v>
      </c>
      <c r="C24" s="51">
        <v>39.650700000000001</v>
      </c>
      <c r="D24" s="9">
        <v>57.97</v>
      </c>
      <c r="I24" s="58"/>
      <c r="J24" s="58"/>
    </row>
    <row r="25" spans="1:10" x14ac:dyDescent="0.25">
      <c r="A25" s="59" t="s">
        <v>27</v>
      </c>
      <c r="B25" s="59" t="s">
        <v>28</v>
      </c>
      <c r="C25" s="51">
        <v>35.921500000000002</v>
      </c>
      <c r="D25" s="9">
        <v>58.15</v>
      </c>
      <c r="I25" s="58"/>
      <c r="J25" s="58"/>
    </row>
    <row r="26" spans="1:10" ht="15.75" thickBot="1" x14ac:dyDescent="0.3">
      <c r="A26" s="60" t="s">
        <v>17</v>
      </c>
      <c r="B26" s="60" t="s">
        <v>46</v>
      </c>
      <c r="C26" s="53">
        <v>33.044499999999999</v>
      </c>
      <c r="D26" s="23">
        <v>58.25</v>
      </c>
      <c r="I26" s="58"/>
      <c r="J26" s="58"/>
    </row>
    <row r="27" spans="1:10" x14ac:dyDescent="0.25">
      <c r="A27" s="69"/>
      <c r="B27" s="69"/>
      <c r="C27" s="70"/>
      <c r="D27" s="62"/>
    </row>
    <row r="28" spans="1:10" x14ac:dyDescent="0.25">
      <c r="B28" s="63" t="s">
        <v>18</v>
      </c>
      <c r="C28" s="54">
        <f>AVERAGE(C3:C26)</f>
        <v>64.663716666666673</v>
      </c>
      <c r="D28" s="36">
        <f>AVERAGE(D3:D26)</f>
        <v>58.412500000000001</v>
      </c>
    </row>
    <row r="29" spans="1:10" x14ac:dyDescent="0.25">
      <c r="B29" s="63" t="s">
        <v>51</v>
      </c>
      <c r="C29" s="54">
        <v>12.9</v>
      </c>
      <c r="D29" s="36">
        <v>2</v>
      </c>
    </row>
    <row r="30" spans="1:10" x14ac:dyDescent="0.25">
      <c r="B30" s="63" t="s">
        <v>19</v>
      </c>
      <c r="C30" s="54">
        <v>7.1</v>
      </c>
      <c r="D30" s="36">
        <v>1.1000000000000001</v>
      </c>
    </row>
    <row r="31" spans="1:10" x14ac:dyDescent="0.25">
      <c r="B31" s="63" t="s">
        <v>20</v>
      </c>
      <c r="C31" s="39">
        <v>60</v>
      </c>
      <c r="D31" s="42"/>
    </row>
    <row r="32" spans="1:10" ht="15.75" thickBot="1" x14ac:dyDescent="0.3">
      <c r="A32" s="57"/>
      <c r="B32" s="64" t="s">
        <v>52</v>
      </c>
      <c r="C32" s="66">
        <v>4.2</v>
      </c>
      <c r="D32" s="55"/>
    </row>
    <row r="33" spans="1:4" ht="15.75" thickBot="1" x14ac:dyDescent="0.3">
      <c r="A33" s="106" t="s">
        <v>53</v>
      </c>
      <c r="B33" s="107"/>
      <c r="C33" s="107"/>
      <c r="D33" s="108"/>
    </row>
    <row r="38" spans="1:4" x14ac:dyDescent="0.25">
      <c r="B38" s="39"/>
      <c r="C38" s="39"/>
      <c r="D38" s="39"/>
    </row>
  </sheetData>
  <sheetProtection algorithmName="SHA-512" hashValue="PJrojQETh+CtudPICND8DhTu9m/lwtXtkrSWw+9mPL/lD9w4NjaY9XKg1V1bfGxhEC6OpvPq4WkcLFGcYlY7cg==" saltValue="BbW+4xiBNOOTVd+zhc/Jvg==" spinCount="100000" sheet="1" objects="1" scenarios="1" sort="0" autoFilter="0" pivotTables="0"/>
  <mergeCells count="2">
    <mergeCell ref="A33:D33"/>
    <mergeCell ref="A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8"/>
  <sheetViews>
    <sheetView workbookViewId="0">
      <selection activeCell="A2" sqref="A2"/>
    </sheetView>
  </sheetViews>
  <sheetFormatPr defaultRowHeight="15" x14ac:dyDescent="0.25"/>
  <cols>
    <col min="1" max="1" width="30" customWidth="1"/>
    <col min="2" max="2" width="19.7109375" bestFit="1" customWidth="1"/>
    <col min="3" max="3" width="11.85546875" bestFit="1" customWidth="1"/>
    <col min="4" max="4" width="19" customWidth="1"/>
    <col min="5" max="5" width="18.7109375" customWidth="1"/>
  </cols>
  <sheetData>
    <row r="1" spans="1:10" ht="15.75" customHeight="1" thickBot="1" x14ac:dyDescent="0.3">
      <c r="A1" s="109" t="s">
        <v>60</v>
      </c>
      <c r="B1" s="110"/>
      <c r="C1" s="110"/>
      <c r="D1" s="110"/>
      <c r="E1" s="110"/>
    </row>
    <row r="2" spans="1:10" ht="15.75" thickBot="1" x14ac:dyDescent="0.3">
      <c r="A2" s="1" t="s">
        <v>49</v>
      </c>
      <c r="B2" s="1" t="s">
        <v>6</v>
      </c>
      <c r="C2" s="1" t="s">
        <v>7</v>
      </c>
      <c r="D2" s="1" t="s">
        <v>8</v>
      </c>
      <c r="E2" s="1" t="s">
        <v>50</v>
      </c>
      <c r="J2" s="39"/>
    </row>
    <row r="3" spans="1:10" x14ac:dyDescent="0.25">
      <c r="A3" s="59" t="s">
        <v>12</v>
      </c>
      <c r="B3" s="59" t="s">
        <v>34</v>
      </c>
      <c r="C3" s="50">
        <v>101.16</v>
      </c>
      <c r="D3" s="7">
        <v>59.68</v>
      </c>
      <c r="E3" s="10">
        <v>37.880000000000003</v>
      </c>
      <c r="J3" s="58"/>
    </row>
    <row r="4" spans="1:10" x14ac:dyDescent="0.25">
      <c r="A4" s="59" t="s">
        <v>16</v>
      </c>
      <c r="B4" s="59" t="s">
        <v>29</v>
      </c>
      <c r="C4" s="50">
        <v>100.8</v>
      </c>
      <c r="D4" s="7">
        <v>58.95</v>
      </c>
      <c r="E4" s="10">
        <v>38.4</v>
      </c>
      <c r="J4" s="58"/>
    </row>
    <row r="5" spans="1:10" x14ac:dyDescent="0.25">
      <c r="A5" s="59" t="s">
        <v>12</v>
      </c>
      <c r="B5" s="59" t="s">
        <v>33</v>
      </c>
      <c r="C5" s="50">
        <v>96.442300000000003</v>
      </c>
      <c r="D5" s="16">
        <v>61.2</v>
      </c>
      <c r="E5" s="10">
        <v>40.6</v>
      </c>
      <c r="J5" s="58"/>
    </row>
    <row r="6" spans="1:10" x14ac:dyDescent="0.25">
      <c r="A6" s="59" t="s">
        <v>27</v>
      </c>
      <c r="B6" s="59" t="s">
        <v>32</v>
      </c>
      <c r="C6" s="50">
        <v>96.213399999999993</v>
      </c>
      <c r="D6" s="16">
        <v>60.6</v>
      </c>
      <c r="E6" s="10">
        <v>35.799999999999997</v>
      </c>
      <c r="J6" s="58"/>
    </row>
    <row r="7" spans="1:10" x14ac:dyDescent="0.25">
      <c r="A7" s="59" t="s">
        <v>12</v>
      </c>
      <c r="B7" s="59" t="s">
        <v>43</v>
      </c>
      <c r="C7" s="50">
        <v>96.074700000000007</v>
      </c>
      <c r="D7" s="7">
        <v>58.83</v>
      </c>
      <c r="E7" s="10">
        <v>37.799999999999997</v>
      </c>
      <c r="J7" s="58"/>
    </row>
    <row r="8" spans="1:10" x14ac:dyDescent="0.25">
      <c r="A8" s="59" t="s">
        <v>17</v>
      </c>
      <c r="B8" s="59" t="s">
        <v>35</v>
      </c>
      <c r="C8" s="50">
        <v>94.347300000000004</v>
      </c>
      <c r="D8" s="7">
        <v>59.3</v>
      </c>
      <c r="E8" s="10">
        <v>36.33</v>
      </c>
      <c r="J8" s="58"/>
    </row>
    <row r="9" spans="1:10" x14ac:dyDescent="0.25">
      <c r="A9" s="59" t="s">
        <v>26</v>
      </c>
      <c r="B9" s="59" t="s">
        <v>37</v>
      </c>
      <c r="C9" s="51">
        <v>93.071899999999999</v>
      </c>
      <c r="D9" s="7">
        <v>57.45</v>
      </c>
      <c r="E9" s="9">
        <v>32.880000000000003</v>
      </c>
    </row>
    <row r="10" spans="1:10" x14ac:dyDescent="0.25">
      <c r="A10" s="59" t="s">
        <v>13</v>
      </c>
      <c r="B10" s="59" t="s">
        <v>14</v>
      </c>
      <c r="C10" s="51">
        <v>92.928600000000003</v>
      </c>
      <c r="D10" s="7">
        <v>58.73</v>
      </c>
      <c r="E10" s="10">
        <v>36.729999999999997</v>
      </c>
      <c r="J10" s="58"/>
    </row>
    <row r="11" spans="1:10" x14ac:dyDescent="0.25">
      <c r="A11" s="59" t="s">
        <v>12</v>
      </c>
      <c r="B11" s="59" t="s">
        <v>15</v>
      </c>
      <c r="C11" s="51">
        <v>91.410899999999998</v>
      </c>
      <c r="D11" s="7">
        <v>58.6</v>
      </c>
      <c r="E11" s="10">
        <v>38.6</v>
      </c>
      <c r="J11" s="58"/>
    </row>
    <row r="12" spans="1:10" x14ac:dyDescent="0.25">
      <c r="A12" s="59" t="s">
        <v>12</v>
      </c>
      <c r="B12" s="59" t="s">
        <v>39</v>
      </c>
      <c r="C12" s="51">
        <v>90.764099999999999</v>
      </c>
      <c r="D12" s="7">
        <v>58.53</v>
      </c>
      <c r="E12" s="10">
        <v>37</v>
      </c>
      <c r="J12" s="58"/>
    </row>
    <row r="13" spans="1:10" x14ac:dyDescent="0.25">
      <c r="A13" s="59" t="s">
        <v>27</v>
      </c>
      <c r="B13" s="59" t="s">
        <v>31</v>
      </c>
      <c r="C13" s="51">
        <v>90.458500000000001</v>
      </c>
      <c r="D13" s="16">
        <v>60.53</v>
      </c>
      <c r="E13" s="10">
        <v>39.1</v>
      </c>
      <c r="J13" s="58"/>
    </row>
    <row r="14" spans="1:10" x14ac:dyDescent="0.25">
      <c r="A14" s="59" t="s">
        <v>17</v>
      </c>
      <c r="B14" s="59" t="s">
        <v>45</v>
      </c>
      <c r="C14" s="51">
        <v>90.380200000000002</v>
      </c>
      <c r="D14" s="7">
        <v>58.55</v>
      </c>
      <c r="E14" s="10">
        <v>37.4</v>
      </c>
      <c r="J14" s="58"/>
    </row>
    <row r="15" spans="1:10" x14ac:dyDescent="0.25">
      <c r="A15" s="59" t="s">
        <v>27</v>
      </c>
      <c r="B15" s="59" t="s">
        <v>40</v>
      </c>
      <c r="C15" s="51">
        <v>89.770399999999995</v>
      </c>
      <c r="D15" s="16">
        <v>61.43</v>
      </c>
      <c r="E15" s="9">
        <v>34.18</v>
      </c>
      <c r="J15" s="58"/>
    </row>
    <row r="16" spans="1:10" x14ac:dyDescent="0.25">
      <c r="A16" s="59" t="s">
        <v>27</v>
      </c>
      <c r="B16" s="59" t="s">
        <v>28</v>
      </c>
      <c r="C16" s="51">
        <v>88.842100000000002</v>
      </c>
      <c r="D16" s="7">
        <v>59.08</v>
      </c>
      <c r="E16" s="9">
        <v>26.35</v>
      </c>
      <c r="J16" s="58"/>
    </row>
    <row r="17" spans="1:10" x14ac:dyDescent="0.25">
      <c r="A17" s="59" t="s">
        <v>12</v>
      </c>
      <c r="B17" s="59" t="s">
        <v>41</v>
      </c>
      <c r="C17" s="51">
        <v>88.647000000000006</v>
      </c>
      <c r="D17" s="7">
        <v>58.83</v>
      </c>
      <c r="E17" s="9">
        <v>33.85</v>
      </c>
      <c r="J17" s="58"/>
    </row>
    <row r="18" spans="1:10" x14ac:dyDescent="0.25">
      <c r="A18" s="59" t="s">
        <v>17</v>
      </c>
      <c r="B18" s="59" t="s">
        <v>46</v>
      </c>
      <c r="C18" s="51">
        <v>87.760199999999998</v>
      </c>
      <c r="D18" s="7">
        <v>58.5</v>
      </c>
      <c r="E18" s="9">
        <v>34.549999999999997</v>
      </c>
      <c r="J18" s="58"/>
    </row>
    <row r="19" spans="1:10" x14ac:dyDescent="0.25">
      <c r="A19" s="59" t="s">
        <v>11</v>
      </c>
      <c r="B19" s="59" t="s">
        <v>44</v>
      </c>
      <c r="C19" s="51">
        <v>85.082499999999996</v>
      </c>
      <c r="D19" s="7">
        <v>56.3</v>
      </c>
      <c r="E19" s="10">
        <v>36.5</v>
      </c>
      <c r="J19" s="58"/>
    </row>
    <row r="20" spans="1:10" x14ac:dyDescent="0.25">
      <c r="A20" s="59" t="s">
        <v>10</v>
      </c>
      <c r="B20" s="59" t="s">
        <v>24</v>
      </c>
      <c r="C20" s="51">
        <v>83.91</v>
      </c>
      <c r="D20" s="7">
        <v>57.98</v>
      </c>
      <c r="E20" s="9">
        <v>34.049999999999997</v>
      </c>
      <c r="J20" s="58"/>
    </row>
    <row r="21" spans="1:10" x14ac:dyDescent="0.25">
      <c r="A21" s="59" t="s">
        <v>11</v>
      </c>
      <c r="B21" s="59" t="s">
        <v>42</v>
      </c>
      <c r="C21" s="51">
        <v>81.218000000000004</v>
      </c>
      <c r="D21" s="7">
        <v>57.28</v>
      </c>
      <c r="E21" s="10">
        <v>36.5</v>
      </c>
      <c r="J21" s="58"/>
    </row>
    <row r="22" spans="1:10" x14ac:dyDescent="0.25">
      <c r="A22" s="59" t="s">
        <v>9</v>
      </c>
      <c r="B22" s="59" t="s">
        <v>38</v>
      </c>
      <c r="C22" s="51">
        <v>80.6828</v>
      </c>
      <c r="D22" s="7">
        <v>58.83</v>
      </c>
      <c r="E22" s="9">
        <v>32.979999999999997</v>
      </c>
      <c r="J22" s="58"/>
    </row>
    <row r="23" spans="1:10" x14ac:dyDescent="0.25">
      <c r="A23" s="59" t="s">
        <v>12</v>
      </c>
      <c r="B23" s="59" t="s">
        <v>48</v>
      </c>
      <c r="C23" s="51">
        <v>79.972300000000004</v>
      </c>
      <c r="D23" s="7">
        <v>58.13</v>
      </c>
      <c r="E23" s="10">
        <v>37.229999999999997</v>
      </c>
      <c r="J23" s="58"/>
    </row>
    <row r="24" spans="1:10" x14ac:dyDescent="0.25">
      <c r="A24" s="59" t="s">
        <v>16</v>
      </c>
      <c r="B24" s="59" t="s">
        <v>36</v>
      </c>
      <c r="C24" s="51">
        <v>79.444000000000003</v>
      </c>
      <c r="D24" s="7">
        <v>59.67</v>
      </c>
      <c r="E24" s="9">
        <v>33.4</v>
      </c>
      <c r="J24" s="58"/>
    </row>
    <row r="25" spans="1:10" x14ac:dyDescent="0.25">
      <c r="A25" s="59" t="s">
        <v>26</v>
      </c>
      <c r="B25" s="59" t="s">
        <v>30</v>
      </c>
      <c r="C25" s="51">
        <v>78.725999999999999</v>
      </c>
      <c r="D25" s="7">
        <v>58.53</v>
      </c>
      <c r="E25" s="10">
        <v>37.1</v>
      </c>
      <c r="J25" s="58"/>
    </row>
    <row r="26" spans="1:10" ht="15.75" thickBot="1" x14ac:dyDescent="0.3">
      <c r="A26" s="60" t="s">
        <v>17</v>
      </c>
      <c r="B26" s="60" t="s">
        <v>47</v>
      </c>
      <c r="C26" s="53">
        <v>72.387100000000004</v>
      </c>
      <c r="D26" s="21">
        <v>57.15</v>
      </c>
      <c r="E26" s="23">
        <v>33.35</v>
      </c>
      <c r="J26" s="58"/>
    </row>
    <row r="27" spans="1:10" x14ac:dyDescent="0.25">
      <c r="C27" s="61"/>
      <c r="D27" s="61"/>
      <c r="E27" s="62"/>
    </row>
    <row r="28" spans="1:10" x14ac:dyDescent="0.25">
      <c r="B28" s="63" t="s">
        <v>18</v>
      </c>
      <c r="C28" s="54">
        <f>AVERAGE(C3:C26)</f>
        <v>88.770595833333331</v>
      </c>
      <c r="D28" s="54">
        <f>AVERAGE(D3:D26)</f>
        <v>58.860833333333339</v>
      </c>
      <c r="E28" s="36">
        <f>AVERAGE(E3:E26)</f>
        <v>35.773333333333333</v>
      </c>
    </row>
    <row r="29" spans="1:10" x14ac:dyDescent="0.25">
      <c r="B29" s="63" t="s">
        <v>51</v>
      </c>
      <c r="C29" s="54">
        <v>7.7</v>
      </c>
      <c r="D29" s="54">
        <v>2</v>
      </c>
      <c r="E29" s="36">
        <v>2</v>
      </c>
    </row>
    <row r="30" spans="1:10" x14ac:dyDescent="0.25">
      <c r="B30" s="63" t="s">
        <v>19</v>
      </c>
      <c r="C30" s="54">
        <v>7.8</v>
      </c>
      <c r="D30" s="54">
        <v>1.1000000000000001</v>
      </c>
      <c r="E30" s="42">
        <v>5.5</v>
      </c>
    </row>
    <row r="31" spans="1:10" x14ac:dyDescent="0.25">
      <c r="B31" s="63" t="s">
        <v>20</v>
      </c>
      <c r="C31" s="39">
        <v>68</v>
      </c>
      <c r="D31" s="39"/>
      <c r="E31" s="42"/>
    </row>
    <row r="32" spans="1:10" ht="15.75" thickBot="1" x14ac:dyDescent="0.3">
      <c r="A32" s="57"/>
      <c r="B32" s="64" t="s">
        <v>52</v>
      </c>
      <c r="C32" s="66">
        <v>3.4</v>
      </c>
      <c r="D32" s="65"/>
      <c r="E32" s="55"/>
    </row>
    <row r="33" spans="1:5" ht="15.75" thickBot="1" x14ac:dyDescent="0.3">
      <c r="A33" s="106" t="s">
        <v>53</v>
      </c>
      <c r="B33" s="107"/>
      <c r="C33" s="107"/>
      <c r="D33" s="107"/>
      <c r="E33" s="108"/>
    </row>
    <row r="38" spans="1:5" x14ac:dyDescent="0.25">
      <c r="B38" s="39"/>
      <c r="C38" s="39"/>
      <c r="D38" s="39"/>
      <c r="E38" s="39"/>
    </row>
  </sheetData>
  <sheetProtection algorithmName="SHA-512" hashValue="WIRzeM4tHSju9w4aZ6cwXQGVz6Nfm2sW9X8ZZ9lbN0ovB5aKi8ElfBf8nN7jJSh4kNAwgOdpRkajQ5XTbE/AjQ==" saltValue="9iAY6gvw/3vSGqM5kr37ig==" spinCount="100000" sheet="1" objects="1" scenarios="1" sort="0" autoFilter="0" pivotTables="0"/>
  <mergeCells count="2">
    <mergeCell ref="A33:E33"/>
    <mergeCell ref="A1:E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33"/>
  <sheetViews>
    <sheetView workbookViewId="0">
      <selection activeCell="I7" sqref="I7"/>
    </sheetView>
  </sheetViews>
  <sheetFormatPr defaultRowHeight="15" x14ac:dyDescent="0.25"/>
  <cols>
    <col min="1" max="1" width="30" customWidth="1"/>
    <col min="2" max="2" width="19.7109375" bestFit="1" customWidth="1"/>
    <col min="3" max="3" width="11.85546875" bestFit="1" customWidth="1"/>
    <col min="4" max="4" width="19" customWidth="1"/>
    <col min="5" max="5" width="13.140625" customWidth="1"/>
  </cols>
  <sheetData>
    <row r="1" spans="1:9" ht="15.75" customHeight="1" thickBot="1" x14ac:dyDescent="0.3">
      <c r="A1" s="109" t="s">
        <v>61</v>
      </c>
      <c r="B1" s="110"/>
      <c r="C1" s="110"/>
      <c r="D1" s="110"/>
      <c r="E1" s="110"/>
    </row>
    <row r="2" spans="1:9" ht="15.75" thickBot="1" x14ac:dyDescent="0.3">
      <c r="A2" s="1" t="s">
        <v>49</v>
      </c>
      <c r="B2" s="1" t="s">
        <v>6</v>
      </c>
      <c r="C2" s="1" t="s">
        <v>7</v>
      </c>
      <c r="D2" s="1" t="s">
        <v>8</v>
      </c>
      <c r="E2" s="1" t="s">
        <v>50</v>
      </c>
      <c r="G2" s="39"/>
      <c r="H2" s="39"/>
      <c r="I2" s="39"/>
    </row>
    <row r="3" spans="1:9" x14ac:dyDescent="0.25">
      <c r="A3" s="12" t="s">
        <v>9</v>
      </c>
      <c r="B3" s="59" t="s">
        <v>38</v>
      </c>
      <c r="C3" s="50">
        <v>115.69</v>
      </c>
      <c r="D3" s="7">
        <v>60.18</v>
      </c>
      <c r="E3" s="9">
        <v>32.950000000000003</v>
      </c>
      <c r="H3" s="58"/>
      <c r="I3" s="58"/>
    </row>
    <row r="4" spans="1:9" x14ac:dyDescent="0.25">
      <c r="A4" s="12" t="s">
        <v>26</v>
      </c>
      <c r="B4" s="59" t="s">
        <v>30</v>
      </c>
      <c r="C4" s="50">
        <v>113.75</v>
      </c>
      <c r="D4" s="51">
        <v>60.08</v>
      </c>
      <c r="E4" s="72">
        <v>38.4</v>
      </c>
      <c r="G4" s="58"/>
      <c r="H4" s="58"/>
      <c r="I4" s="58"/>
    </row>
    <row r="5" spans="1:9" x14ac:dyDescent="0.25">
      <c r="A5" s="12" t="s">
        <v>16</v>
      </c>
      <c r="B5" s="59" t="s">
        <v>36</v>
      </c>
      <c r="C5" s="50">
        <v>111.39</v>
      </c>
      <c r="D5" s="51">
        <v>59.88</v>
      </c>
      <c r="E5" s="71">
        <v>33.85</v>
      </c>
      <c r="G5" s="58"/>
      <c r="H5" s="58"/>
      <c r="I5" s="58"/>
    </row>
    <row r="6" spans="1:9" x14ac:dyDescent="0.25">
      <c r="A6" s="12" t="s">
        <v>12</v>
      </c>
      <c r="B6" s="59" t="s">
        <v>43</v>
      </c>
      <c r="C6" s="50">
        <v>111.35</v>
      </c>
      <c r="D6" s="51">
        <v>60.08</v>
      </c>
      <c r="E6" s="72">
        <v>35.93</v>
      </c>
      <c r="G6" s="58"/>
      <c r="H6" s="58"/>
      <c r="I6" s="58"/>
    </row>
    <row r="7" spans="1:9" x14ac:dyDescent="0.25">
      <c r="A7" s="12" t="s">
        <v>16</v>
      </c>
      <c r="B7" s="59" t="s">
        <v>29</v>
      </c>
      <c r="C7" s="50">
        <v>109.85</v>
      </c>
      <c r="D7" s="51">
        <v>59.45</v>
      </c>
      <c r="E7" s="71">
        <v>35.4</v>
      </c>
      <c r="G7" s="58"/>
      <c r="H7" s="58"/>
      <c r="I7" s="58"/>
    </row>
    <row r="8" spans="1:9" x14ac:dyDescent="0.25">
      <c r="A8" s="12" t="s">
        <v>11</v>
      </c>
      <c r="B8" s="59" t="s">
        <v>42</v>
      </c>
      <c r="C8" s="51">
        <v>107.49</v>
      </c>
      <c r="D8" s="51">
        <v>58.83</v>
      </c>
      <c r="E8" s="72">
        <v>36.33</v>
      </c>
      <c r="G8" s="58"/>
      <c r="H8" s="58"/>
      <c r="I8" s="58"/>
    </row>
    <row r="9" spans="1:9" x14ac:dyDescent="0.25">
      <c r="A9" s="12" t="s">
        <v>12</v>
      </c>
      <c r="B9" s="59" t="s">
        <v>39</v>
      </c>
      <c r="C9" s="51">
        <v>105.58</v>
      </c>
      <c r="D9" s="51">
        <v>59.5</v>
      </c>
      <c r="E9" s="72">
        <v>38.200000000000003</v>
      </c>
      <c r="G9" s="58"/>
      <c r="H9" s="58"/>
      <c r="I9" s="58"/>
    </row>
    <row r="10" spans="1:9" x14ac:dyDescent="0.25">
      <c r="A10" s="12" t="s">
        <v>27</v>
      </c>
      <c r="B10" s="59" t="s">
        <v>32</v>
      </c>
      <c r="C10" s="51">
        <v>104.75</v>
      </c>
      <c r="D10" s="51">
        <v>60.45</v>
      </c>
      <c r="E10" s="71">
        <v>34.85</v>
      </c>
      <c r="G10" s="58"/>
      <c r="H10" s="58"/>
      <c r="I10" s="58"/>
    </row>
    <row r="11" spans="1:9" x14ac:dyDescent="0.25">
      <c r="A11" s="12" t="s">
        <v>10</v>
      </c>
      <c r="B11" s="59" t="s">
        <v>24</v>
      </c>
      <c r="C11" s="51">
        <v>104.13</v>
      </c>
      <c r="D11" s="51">
        <v>59.58</v>
      </c>
      <c r="E11" s="71">
        <v>33.549999999999997</v>
      </c>
      <c r="G11" s="58"/>
      <c r="H11" s="58"/>
      <c r="I11" s="58"/>
    </row>
    <row r="12" spans="1:9" x14ac:dyDescent="0.25">
      <c r="A12" s="12" t="s">
        <v>12</v>
      </c>
      <c r="B12" s="59" t="s">
        <v>34</v>
      </c>
      <c r="C12" s="51">
        <v>103.71</v>
      </c>
      <c r="D12" s="51">
        <v>60.25</v>
      </c>
      <c r="E12" s="71">
        <v>31.2</v>
      </c>
      <c r="G12" s="58"/>
      <c r="H12" s="58"/>
      <c r="I12" s="58"/>
    </row>
    <row r="13" spans="1:9" x14ac:dyDescent="0.25">
      <c r="A13" s="12" t="s">
        <v>11</v>
      </c>
      <c r="B13" s="59" t="s">
        <v>44</v>
      </c>
      <c r="C13" s="51">
        <v>103.34</v>
      </c>
      <c r="D13" s="51">
        <v>57.93</v>
      </c>
      <c r="E13" s="71">
        <v>32.9</v>
      </c>
      <c r="G13" s="58"/>
      <c r="H13" s="58"/>
      <c r="I13" s="58"/>
    </row>
    <row r="14" spans="1:9" x14ac:dyDescent="0.25">
      <c r="A14" s="12" t="s">
        <v>12</v>
      </c>
      <c r="B14" s="59" t="s">
        <v>15</v>
      </c>
      <c r="C14" s="51">
        <v>103.17</v>
      </c>
      <c r="D14" s="51">
        <v>59.48</v>
      </c>
      <c r="E14" s="72">
        <v>36.93</v>
      </c>
      <c r="G14" s="58"/>
      <c r="H14" s="58"/>
      <c r="I14" s="58"/>
    </row>
    <row r="15" spans="1:9" x14ac:dyDescent="0.25">
      <c r="A15" s="12" t="s">
        <v>17</v>
      </c>
      <c r="B15" s="59" t="s">
        <v>35</v>
      </c>
      <c r="C15" s="51">
        <v>100.96</v>
      </c>
      <c r="D15" s="51">
        <v>59.38</v>
      </c>
      <c r="E15" s="71">
        <v>31.5</v>
      </c>
      <c r="G15" s="58"/>
      <c r="H15" s="58"/>
      <c r="I15" s="58"/>
    </row>
    <row r="16" spans="1:9" x14ac:dyDescent="0.25">
      <c r="A16" s="12" t="s">
        <v>26</v>
      </c>
      <c r="B16" s="59" t="s">
        <v>37</v>
      </c>
      <c r="C16" s="51">
        <v>98.911799999999999</v>
      </c>
      <c r="D16" s="51">
        <v>59.38</v>
      </c>
      <c r="E16" s="71">
        <v>32</v>
      </c>
      <c r="G16" s="58"/>
      <c r="H16" s="58"/>
    </row>
    <row r="17" spans="1:9" x14ac:dyDescent="0.25">
      <c r="A17" s="12" t="s">
        <v>27</v>
      </c>
      <c r="B17" s="59" t="s">
        <v>31</v>
      </c>
      <c r="C17" s="51">
        <v>98.590900000000005</v>
      </c>
      <c r="D17" s="51">
        <v>60.6</v>
      </c>
      <c r="E17" s="72">
        <v>37.299999999999997</v>
      </c>
      <c r="G17" s="58"/>
      <c r="H17" s="58"/>
      <c r="I17" s="58"/>
    </row>
    <row r="18" spans="1:9" x14ac:dyDescent="0.25">
      <c r="A18" s="12" t="s">
        <v>17</v>
      </c>
      <c r="B18" s="59" t="s">
        <v>45</v>
      </c>
      <c r="C18" s="51">
        <v>97.575900000000004</v>
      </c>
      <c r="D18" s="51">
        <v>60.43</v>
      </c>
      <c r="E18" s="71">
        <v>34.549999999999997</v>
      </c>
      <c r="G18" s="58"/>
      <c r="H18" s="58"/>
      <c r="I18" s="58"/>
    </row>
    <row r="19" spans="1:9" x14ac:dyDescent="0.25">
      <c r="A19" s="12" t="s">
        <v>13</v>
      </c>
      <c r="B19" s="59" t="s">
        <v>14</v>
      </c>
      <c r="C19" s="51">
        <v>97.330500000000001</v>
      </c>
      <c r="D19" s="51">
        <v>59.23</v>
      </c>
      <c r="E19" s="72">
        <v>36.4</v>
      </c>
      <c r="G19" s="58"/>
      <c r="H19" s="58"/>
      <c r="I19" s="58"/>
    </row>
    <row r="20" spans="1:9" x14ac:dyDescent="0.25">
      <c r="A20" s="12" t="s">
        <v>12</v>
      </c>
      <c r="B20" s="59" t="s">
        <v>33</v>
      </c>
      <c r="C20" s="51">
        <v>97.295299999999997</v>
      </c>
      <c r="D20" s="52">
        <v>61.85</v>
      </c>
      <c r="E20" s="72">
        <v>37.6</v>
      </c>
      <c r="G20" s="58"/>
      <c r="H20" s="58"/>
      <c r="I20" s="58"/>
    </row>
    <row r="21" spans="1:9" x14ac:dyDescent="0.25">
      <c r="A21" s="12" t="s">
        <v>27</v>
      </c>
      <c r="B21" s="59" t="s">
        <v>40</v>
      </c>
      <c r="C21" s="51">
        <v>93.617599999999996</v>
      </c>
      <c r="D21" s="52">
        <v>61.6</v>
      </c>
      <c r="E21" s="71">
        <v>34.35</v>
      </c>
      <c r="G21" s="58"/>
      <c r="H21" s="58"/>
      <c r="I21" s="58"/>
    </row>
    <row r="22" spans="1:9" x14ac:dyDescent="0.25">
      <c r="A22" s="12" t="s">
        <v>12</v>
      </c>
      <c r="B22" s="59" t="s">
        <v>41</v>
      </c>
      <c r="C22" s="51">
        <v>90.661000000000001</v>
      </c>
      <c r="D22" s="52">
        <v>60.9</v>
      </c>
      <c r="E22" s="71">
        <v>32.979999999999997</v>
      </c>
      <c r="I22" s="58"/>
    </row>
    <row r="23" spans="1:9" x14ac:dyDescent="0.25">
      <c r="A23" s="12" t="s">
        <v>27</v>
      </c>
      <c r="B23" s="59" t="s">
        <v>28</v>
      </c>
      <c r="C23" s="51">
        <v>86.964200000000005</v>
      </c>
      <c r="D23" s="51">
        <v>59.9</v>
      </c>
      <c r="E23" s="71">
        <v>33.880000000000003</v>
      </c>
      <c r="I23" s="58"/>
    </row>
    <row r="24" spans="1:9" x14ac:dyDescent="0.25">
      <c r="A24" s="12" t="s">
        <v>17</v>
      </c>
      <c r="B24" s="59" t="s">
        <v>46</v>
      </c>
      <c r="C24" s="51">
        <v>85.556700000000006</v>
      </c>
      <c r="D24" s="51">
        <v>58.1</v>
      </c>
      <c r="E24" s="71">
        <v>33.479999999999997</v>
      </c>
      <c r="I24" s="58"/>
    </row>
    <row r="25" spans="1:9" x14ac:dyDescent="0.25">
      <c r="A25" s="12" t="s">
        <v>17</v>
      </c>
      <c r="B25" s="59" t="s">
        <v>47</v>
      </c>
      <c r="C25" s="51">
        <v>83.263599999999997</v>
      </c>
      <c r="D25" s="51">
        <v>57.6</v>
      </c>
      <c r="E25" s="71">
        <v>31.6</v>
      </c>
      <c r="I25" s="58"/>
    </row>
    <row r="26" spans="1:9" ht="15.75" thickBot="1" x14ac:dyDescent="0.3">
      <c r="A26" s="17" t="s">
        <v>12</v>
      </c>
      <c r="B26" s="60" t="s">
        <v>48</v>
      </c>
      <c r="C26" s="53">
        <v>70.819599999999994</v>
      </c>
      <c r="D26" s="21">
        <v>57.6</v>
      </c>
      <c r="E26" s="56">
        <v>36.5</v>
      </c>
      <c r="I26" s="58"/>
    </row>
    <row r="27" spans="1:9" x14ac:dyDescent="0.25">
      <c r="A27" s="24"/>
      <c r="B27" s="84"/>
      <c r="C27" s="85"/>
      <c r="D27" s="85"/>
      <c r="E27" s="73"/>
    </row>
    <row r="28" spans="1:9" x14ac:dyDescent="0.25">
      <c r="A28" s="24"/>
      <c r="B28" s="86" t="s">
        <v>18</v>
      </c>
      <c r="C28" s="87">
        <f>AVERAGE(C3:C26)</f>
        <v>99.822795833333316</v>
      </c>
      <c r="D28" s="87">
        <f>AVERAGE(D3:D26)</f>
        <v>59.677499999999988</v>
      </c>
      <c r="E28" s="36">
        <f>AVERAGE(E3:E26)</f>
        <v>34.692916666666669</v>
      </c>
    </row>
    <row r="29" spans="1:9" x14ac:dyDescent="0.25">
      <c r="A29" s="24"/>
      <c r="B29" s="86" t="s">
        <v>51</v>
      </c>
      <c r="C29" s="87">
        <v>5.6</v>
      </c>
      <c r="D29" s="87">
        <v>2</v>
      </c>
      <c r="E29" s="36">
        <v>2</v>
      </c>
    </row>
    <row r="30" spans="1:9" x14ac:dyDescent="0.25">
      <c r="A30" s="24"/>
      <c r="B30" s="86" t="s">
        <v>19</v>
      </c>
      <c r="C30" s="88">
        <v>5.9</v>
      </c>
      <c r="D30" s="87">
        <v>1</v>
      </c>
      <c r="E30" s="36">
        <v>2.8</v>
      </c>
    </row>
    <row r="31" spans="1:9" x14ac:dyDescent="0.25">
      <c r="A31" s="24"/>
      <c r="B31" s="86" t="s">
        <v>20</v>
      </c>
      <c r="C31" s="88">
        <v>70</v>
      </c>
      <c r="D31" s="88"/>
      <c r="E31" s="42"/>
    </row>
    <row r="32" spans="1:9" ht="15.75" thickBot="1" x14ac:dyDescent="0.3">
      <c r="A32" s="89"/>
      <c r="B32" s="64" t="s">
        <v>52</v>
      </c>
      <c r="C32" s="65">
        <v>2.8</v>
      </c>
      <c r="D32" s="65"/>
      <c r="E32" s="55"/>
    </row>
    <row r="33" spans="1:5" ht="15.75" thickBot="1" x14ac:dyDescent="0.3">
      <c r="A33" s="106" t="s">
        <v>53</v>
      </c>
      <c r="B33" s="107"/>
      <c r="C33" s="107"/>
      <c r="D33" s="107"/>
      <c r="E33" s="108"/>
    </row>
  </sheetData>
  <sheetProtection algorithmName="SHA-512" hashValue="Oc+GJJxf/E+Gq+PBymDlWq0W71zKm384PsVo/JU8lx3SJ1mZ1d1RiOjpeAuu2EBSQHlnItO9rBgKPd6ojs2Icw==" saltValue="IltQTwr1X6dHz1wUQkDwwg==" spinCount="100000" sheet="1" objects="1" scenarios="1" sort="0" autoFilter="0" pivotTables="0"/>
  <mergeCells count="2">
    <mergeCell ref="A33:E33"/>
    <mergeCell ref="A1:E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8"/>
  <sheetViews>
    <sheetView workbookViewId="0">
      <selection activeCell="A2" sqref="A2"/>
    </sheetView>
  </sheetViews>
  <sheetFormatPr defaultRowHeight="15" x14ac:dyDescent="0.25"/>
  <cols>
    <col min="1" max="1" width="30" customWidth="1"/>
    <col min="2" max="2" width="19.7109375" bestFit="1" customWidth="1"/>
    <col min="3" max="3" width="11.85546875" bestFit="1" customWidth="1"/>
    <col min="4" max="4" width="19" customWidth="1"/>
  </cols>
  <sheetData>
    <row r="1" spans="1:10" ht="15.75" customHeight="1" thickBot="1" x14ac:dyDescent="0.3">
      <c r="A1" s="109" t="s">
        <v>62</v>
      </c>
      <c r="B1" s="110"/>
      <c r="C1" s="110"/>
      <c r="D1" s="110"/>
    </row>
    <row r="2" spans="1:10" ht="15.75" thickBot="1" x14ac:dyDescent="0.3">
      <c r="A2" s="1" t="s">
        <v>49</v>
      </c>
      <c r="B2" s="1" t="s">
        <v>6</v>
      </c>
      <c r="C2" s="1" t="s">
        <v>7</v>
      </c>
      <c r="D2" s="1" t="s">
        <v>8</v>
      </c>
      <c r="I2" s="39"/>
      <c r="J2" s="39"/>
    </row>
    <row r="3" spans="1:10" x14ac:dyDescent="0.25">
      <c r="A3" s="59" t="s">
        <v>27</v>
      </c>
      <c r="B3" s="59" t="s">
        <v>31</v>
      </c>
      <c r="C3" s="50">
        <v>113.11</v>
      </c>
      <c r="D3" s="10">
        <v>59.15</v>
      </c>
      <c r="J3" s="58"/>
    </row>
    <row r="4" spans="1:10" x14ac:dyDescent="0.25">
      <c r="A4" s="59" t="s">
        <v>13</v>
      </c>
      <c r="B4" s="59" t="s">
        <v>14</v>
      </c>
      <c r="C4" s="50">
        <v>109.52</v>
      </c>
      <c r="D4" s="9">
        <v>56.65</v>
      </c>
      <c r="I4" s="58"/>
      <c r="J4" s="58"/>
    </row>
    <row r="5" spans="1:10" x14ac:dyDescent="0.25">
      <c r="A5" s="59" t="s">
        <v>11</v>
      </c>
      <c r="B5" s="59" t="s">
        <v>44</v>
      </c>
      <c r="C5" s="50">
        <v>105.82</v>
      </c>
      <c r="D5" s="9">
        <v>55.08</v>
      </c>
      <c r="I5" s="58"/>
      <c r="J5" s="58"/>
    </row>
    <row r="6" spans="1:10" x14ac:dyDescent="0.25">
      <c r="A6" s="59" t="s">
        <v>12</v>
      </c>
      <c r="B6" s="59" t="s">
        <v>39</v>
      </c>
      <c r="C6" s="50">
        <v>105.38</v>
      </c>
      <c r="D6" s="9">
        <v>56.18</v>
      </c>
      <c r="I6" s="58"/>
      <c r="J6" s="58"/>
    </row>
    <row r="7" spans="1:10" x14ac:dyDescent="0.25">
      <c r="A7" s="59" t="s">
        <v>12</v>
      </c>
      <c r="B7" s="59" t="s">
        <v>43</v>
      </c>
      <c r="C7" s="50">
        <v>104.1</v>
      </c>
      <c r="D7" s="9">
        <v>57.48</v>
      </c>
      <c r="I7" s="58"/>
      <c r="J7" s="58"/>
    </row>
    <row r="8" spans="1:10" x14ac:dyDescent="0.25">
      <c r="A8" s="59" t="s">
        <v>26</v>
      </c>
      <c r="B8" s="59" t="s">
        <v>30</v>
      </c>
      <c r="C8" s="50">
        <v>103.71</v>
      </c>
      <c r="D8" s="9">
        <v>57.03</v>
      </c>
      <c r="I8" s="58"/>
      <c r="J8" s="58"/>
    </row>
    <row r="9" spans="1:10" x14ac:dyDescent="0.25">
      <c r="A9" s="59" t="s">
        <v>12</v>
      </c>
      <c r="B9" s="59" t="s">
        <v>15</v>
      </c>
      <c r="C9" s="50">
        <v>102.81</v>
      </c>
      <c r="D9" s="9">
        <v>56.65</v>
      </c>
      <c r="I9" s="58"/>
      <c r="J9" s="58"/>
    </row>
    <row r="10" spans="1:10" x14ac:dyDescent="0.25">
      <c r="A10" s="59" t="s">
        <v>16</v>
      </c>
      <c r="B10" s="59" t="s">
        <v>29</v>
      </c>
      <c r="C10" s="51">
        <v>102.01</v>
      </c>
      <c r="D10" s="9">
        <v>56.88</v>
      </c>
      <c r="I10" s="58"/>
      <c r="J10" s="58"/>
    </row>
    <row r="11" spans="1:10" x14ac:dyDescent="0.25">
      <c r="A11" s="59" t="s">
        <v>27</v>
      </c>
      <c r="B11" s="59" t="s">
        <v>32</v>
      </c>
      <c r="C11" s="51">
        <v>101.1</v>
      </c>
      <c r="D11" s="9">
        <v>57.78</v>
      </c>
      <c r="I11" s="58"/>
      <c r="J11" s="58"/>
    </row>
    <row r="12" spans="1:10" x14ac:dyDescent="0.25">
      <c r="A12" s="59" t="s">
        <v>9</v>
      </c>
      <c r="B12" s="59" t="s">
        <v>38</v>
      </c>
      <c r="C12" s="51">
        <v>96.965500000000006</v>
      </c>
      <c r="D12" s="9">
        <v>55.7</v>
      </c>
      <c r="I12" s="58"/>
      <c r="J12" s="58"/>
    </row>
    <row r="13" spans="1:10" x14ac:dyDescent="0.25">
      <c r="A13" s="59" t="s">
        <v>12</v>
      </c>
      <c r="B13" s="59" t="s">
        <v>34</v>
      </c>
      <c r="C13" s="51">
        <v>96.577200000000005</v>
      </c>
      <c r="D13" s="9">
        <v>57.3</v>
      </c>
      <c r="I13" s="58"/>
      <c r="J13" s="58"/>
    </row>
    <row r="14" spans="1:10" x14ac:dyDescent="0.25">
      <c r="A14" s="59" t="s">
        <v>17</v>
      </c>
      <c r="B14" s="59" t="s">
        <v>35</v>
      </c>
      <c r="C14" s="51">
        <v>91.853300000000004</v>
      </c>
      <c r="D14" s="9">
        <v>57.1</v>
      </c>
      <c r="I14" s="58"/>
      <c r="J14" s="58"/>
    </row>
    <row r="15" spans="1:10" x14ac:dyDescent="0.25">
      <c r="A15" s="59" t="s">
        <v>27</v>
      </c>
      <c r="B15" s="59" t="s">
        <v>28</v>
      </c>
      <c r="C15" s="51">
        <v>90.911500000000004</v>
      </c>
      <c r="D15" s="9">
        <v>57.35</v>
      </c>
      <c r="I15" s="58"/>
      <c r="J15" s="58"/>
    </row>
    <row r="16" spans="1:10" x14ac:dyDescent="0.25">
      <c r="A16" s="59" t="s">
        <v>12</v>
      </c>
      <c r="B16" s="59" t="s">
        <v>33</v>
      </c>
      <c r="C16" s="51">
        <v>88.596400000000003</v>
      </c>
      <c r="D16" s="10">
        <v>59.65</v>
      </c>
      <c r="I16" s="58"/>
      <c r="J16" s="58"/>
    </row>
    <row r="17" spans="1:10" x14ac:dyDescent="0.25">
      <c r="A17" s="59" t="s">
        <v>10</v>
      </c>
      <c r="B17" s="59" t="s">
        <v>24</v>
      </c>
      <c r="C17" s="51">
        <v>88.020399999999995</v>
      </c>
      <c r="D17" s="9">
        <v>54.87</v>
      </c>
      <c r="I17" s="58"/>
      <c r="J17" s="58"/>
    </row>
    <row r="18" spans="1:10" x14ac:dyDescent="0.25">
      <c r="A18" s="59" t="s">
        <v>26</v>
      </c>
      <c r="B18" s="59" t="s">
        <v>37</v>
      </c>
      <c r="C18" s="51">
        <v>87.516199999999998</v>
      </c>
      <c r="D18" s="9">
        <v>56.05</v>
      </c>
      <c r="I18" s="58"/>
    </row>
    <row r="19" spans="1:10" x14ac:dyDescent="0.25">
      <c r="A19" s="59" t="s">
        <v>11</v>
      </c>
      <c r="B19" s="59" t="s">
        <v>42</v>
      </c>
      <c r="C19" s="51">
        <v>83.249300000000005</v>
      </c>
      <c r="D19" s="9">
        <v>55.63</v>
      </c>
      <c r="I19" s="58"/>
      <c r="J19" s="58"/>
    </row>
    <row r="20" spans="1:10" x14ac:dyDescent="0.25">
      <c r="A20" s="59" t="s">
        <v>17</v>
      </c>
      <c r="B20" s="59" t="s">
        <v>46</v>
      </c>
      <c r="C20" s="51">
        <v>83.166200000000003</v>
      </c>
      <c r="D20" s="9">
        <v>57.43</v>
      </c>
      <c r="I20" s="58"/>
      <c r="J20" s="58"/>
    </row>
    <row r="21" spans="1:10" x14ac:dyDescent="0.25">
      <c r="A21" s="59" t="s">
        <v>27</v>
      </c>
      <c r="B21" s="59" t="s">
        <v>40</v>
      </c>
      <c r="C21" s="51">
        <v>82.405500000000004</v>
      </c>
      <c r="D21" s="10">
        <v>58.95</v>
      </c>
      <c r="I21" s="58"/>
      <c r="J21" s="58"/>
    </row>
    <row r="22" spans="1:10" x14ac:dyDescent="0.25">
      <c r="A22" s="59" t="s">
        <v>16</v>
      </c>
      <c r="B22" s="59" t="s">
        <v>36</v>
      </c>
      <c r="C22" s="51">
        <v>79.964200000000005</v>
      </c>
      <c r="D22" s="9">
        <v>55.68</v>
      </c>
      <c r="I22" s="58"/>
      <c r="J22" s="58"/>
    </row>
    <row r="23" spans="1:10" x14ac:dyDescent="0.25">
      <c r="A23" s="59" t="s">
        <v>17</v>
      </c>
      <c r="B23" s="59" t="s">
        <v>47</v>
      </c>
      <c r="C23" s="51">
        <v>78.038200000000003</v>
      </c>
      <c r="D23" s="9">
        <v>55.88</v>
      </c>
      <c r="I23" s="58"/>
      <c r="J23" s="58"/>
    </row>
    <row r="24" spans="1:10" x14ac:dyDescent="0.25">
      <c r="A24" s="59" t="s">
        <v>12</v>
      </c>
      <c r="B24" s="59" t="s">
        <v>41</v>
      </c>
      <c r="C24" s="51">
        <v>77.987700000000004</v>
      </c>
      <c r="D24" s="9">
        <v>57.58</v>
      </c>
      <c r="I24" s="58"/>
      <c r="J24" s="58"/>
    </row>
    <row r="25" spans="1:10" x14ac:dyDescent="0.25">
      <c r="A25" s="59" t="s">
        <v>17</v>
      </c>
      <c r="B25" s="59" t="s">
        <v>45</v>
      </c>
      <c r="C25" s="51">
        <v>70.509600000000006</v>
      </c>
      <c r="D25" s="9">
        <v>57.58</v>
      </c>
      <c r="I25" s="58"/>
      <c r="J25" s="58"/>
    </row>
    <row r="26" spans="1:10" ht="15.75" thickBot="1" x14ac:dyDescent="0.3">
      <c r="A26" s="60" t="s">
        <v>12</v>
      </c>
      <c r="B26" s="60" t="s">
        <v>48</v>
      </c>
      <c r="C26" s="53">
        <v>69.855800000000002</v>
      </c>
      <c r="D26" s="23">
        <v>55.18</v>
      </c>
      <c r="I26" s="58"/>
      <c r="J26" s="58"/>
    </row>
    <row r="27" spans="1:10" x14ac:dyDescent="0.25">
      <c r="A27" s="69"/>
      <c r="B27" s="69"/>
      <c r="C27" s="70"/>
      <c r="D27" s="62"/>
    </row>
    <row r="28" spans="1:10" x14ac:dyDescent="0.25">
      <c r="B28" s="63" t="s">
        <v>18</v>
      </c>
      <c r="C28" s="54">
        <f>AVERAGE(C3:C26)</f>
        <v>92.215708333333325</v>
      </c>
      <c r="D28" s="36">
        <f>AVERAGE(D3:D26)</f>
        <v>56.867083333333333</v>
      </c>
    </row>
    <row r="29" spans="1:10" x14ac:dyDescent="0.25">
      <c r="B29" s="63" t="s">
        <v>51</v>
      </c>
      <c r="C29" s="54">
        <v>10.4</v>
      </c>
      <c r="D29" s="36">
        <v>2</v>
      </c>
    </row>
    <row r="30" spans="1:10" x14ac:dyDescent="0.25">
      <c r="B30" s="63" t="s">
        <v>19</v>
      </c>
      <c r="C30" s="54">
        <v>10.8</v>
      </c>
      <c r="D30" s="36">
        <v>0.9</v>
      </c>
    </row>
    <row r="31" spans="1:10" x14ac:dyDescent="0.25">
      <c r="B31" s="63" t="s">
        <v>20</v>
      </c>
      <c r="C31" s="39">
        <v>65</v>
      </c>
      <c r="D31" s="42"/>
    </row>
    <row r="32" spans="1:10" ht="15.75" thickBot="1" x14ac:dyDescent="0.3">
      <c r="A32" s="57"/>
      <c r="B32" s="64" t="s">
        <v>52</v>
      </c>
      <c r="C32" s="66">
        <v>4.8</v>
      </c>
      <c r="D32" s="55"/>
    </row>
    <row r="33" spans="1:4" ht="15.75" thickBot="1" x14ac:dyDescent="0.3">
      <c r="A33" s="106" t="s">
        <v>53</v>
      </c>
      <c r="B33" s="107"/>
      <c r="C33" s="107"/>
      <c r="D33" s="108"/>
    </row>
    <row r="38" spans="1:4" x14ac:dyDescent="0.25">
      <c r="B38" s="39"/>
      <c r="C38" s="39"/>
      <c r="D38" s="39"/>
    </row>
  </sheetData>
  <sheetProtection algorithmName="SHA-512" hashValue="Q6yoRCmnoXVDfUQOZpOtCAz9rPq+DEvbaQSNOzu76cc3LN+xXVp5X0inQSYUas47CNO86YPc9gOrM82RCeODbA==" saltValue="CVFs8xvxVnvRX5Rh/FjJiw==" spinCount="100000" sheet="1" objects="1" scenarios="1" sort="0" autoFilter="0" pivotTables="0"/>
  <mergeCells count="2">
    <mergeCell ref="A33:D33"/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EXPERIMENTAL SUMMARY</vt:lpstr>
      <vt:lpstr>Granville EXPERIMENTAL</vt:lpstr>
      <vt:lpstr>Lenoir EXPERIMENTAL</vt:lpstr>
      <vt:lpstr>Perquimans EXPERIMENTAL</vt:lpstr>
      <vt:lpstr>Robeson EXPERIMENTAL</vt:lpstr>
      <vt:lpstr>Rowan EXPERIMENTAL</vt:lpstr>
      <vt:lpstr>Union EXPERIMENTAL</vt:lpstr>
    </vt:vector>
  </TitlesOfParts>
  <Company>North Carolina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William Heiniger</dc:creator>
  <cp:lastModifiedBy>Ryan William Heiniger</cp:lastModifiedBy>
  <dcterms:created xsi:type="dcterms:W3CDTF">2023-06-29T23:36:34Z</dcterms:created>
  <dcterms:modified xsi:type="dcterms:W3CDTF">2023-07-14T18:33:36Z</dcterms:modified>
  <cp:contentStatus/>
</cp:coreProperties>
</file>